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5063757\Desktop\PMF Investor Report Final 10.09.2019\"/>
    </mc:Choice>
  </mc:AlternateContent>
  <bookViews>
    <workbookView xWindow="0" yWindow="0" windowWidth="19200" windowHeight="6045" tabRatio="897" firstSheet="1" activeTab="1"/>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51" r:id="rId17"/>
    <sheet name="Portfolio Summary 3" sheetId="52" r:id="rId18"/>
    <sheet name="Pre-Payment Rate (CPR)" sheetId="62" r:id="rId19"/>
    <sheet name="Balance" sheetId="54" r:id="rId20"/>
    <sheet name="LTV" sheetId="55" r:id="rId21"/>
    <sheet name="Term(Years)" sheetId="56" r:id="rId22"/>
    <sheet name="Interest" sheetId="57" r:id="rId23"/>
    <sheet name="Reversion-Arreas" sheetId="58" r:id="rId24"/>
    <sheet name="Region-index-purpose" sheetId="59" r:id="rId25"/>
    <sheet name="Years-Seasoning-Employment" sheetId="60" r:id="rId26"/>
    <sheet name="Property type - Summary" sheetId="61" r:id="rId27"/>
    <sheet name="Disclaimer" sheetId="53" r:id="rId28"/>
  </sheets>
  <externalReferences>
    <externalReference r:id="rId29"/>
    <externalReference r:id="rId30"/>
    <externalReference r:id="rId31"/>
    <externalReference r:id="rId32"/>
    <externalReference r:id="rId33"/>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Funds'!$A$1:$D$24</definedName>
    <definedName name="_xlnm.Print_Area" localSheetId="19">Balance!$A$1:$G$37</definedName>
    <definedName name="_xlnm.Print_Area" localSheetId="5">'Bond Report'!$A$1:$G$34</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Title!$A$1:$R$26</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<sst xmlns="http://schemas.openxmlformats.org/spreadsheetml/2006/main" count="946" uniqueCount="514">
  <si>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</si>
  <si>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</si>
  <si>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</si>
  <si>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</si>
  <si>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</si>
  <si>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</si>
  <si>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</si>
  <si>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</si>
  <si>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</si>
  <si>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</si>
  <si>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</si>
  <si>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</si>
  <si>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</si>
  <si>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</si>
  <si>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</si>
  <si>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</si>
  <si>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</si>
  <si>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</si>
  <si>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</si>
  <si>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</si>
  <si>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</si>
  <si>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</si>
  <si>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</si>
  <si>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</si>
  <si>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</si>
  <si>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</si>
  <si>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</si>
  <si>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</si>
  <si>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</si>
  <si>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</si>
  <si>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</si>
  <si>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</si>
  <si>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</si>
  <si>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</si>
  <si>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</si>
  <si>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</si>
  <si>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</si>
  <si>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</si>
  <si>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</si>
  <si>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</si>
  <si>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</si>
  <si>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</si>
  <si>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</si>
  <si>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</si>
  <si>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</si>
  <si>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</si>
  <si>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</si>
  <si>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</si>
  <si>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</si>
  <si>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</si>
  <si>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</si>
  <si>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</si>
  <si>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</si>
  <si>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</si>
  <si>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</si>
  <si>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</si>
  <si>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</si>
  <si>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</si>
  <si>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</si>
  <si>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</si>
  <si>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</si>
  <si>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</si>
  <si>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</si>
  <si>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</si>
  <si>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</si>
  <si>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</si>
  <si>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</si>
  <si>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</si>
  <si>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</si>
  <si>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</si>
  <si>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</si>
  <si>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</si>
  <si>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</si>
  <si>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</si>
  <si>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</si>
  <si>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</si>
  <si>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</si>
  <si>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</si>
  <si>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</si>
  <si>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</si>
  <si>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</si>
  <si>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</si>
  <si>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</si>
  <si>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</si>
  <si>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</si>
  <si>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</si>
  <si>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</si>
  <si>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</si>
  <si>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</si>
  <si>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</si>
  <si>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</si>
  <si>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</si>
  <si>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</si>
  <si>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</si>
  <si>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</si>
  <si>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</si>
  <si>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</si>
  <si>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</si>
  <si>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</si>
  <si>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</si>
  <si>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</si>
  <si>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</si>
  <si>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</si>
  <si>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</si>
  <si>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</si>
  <si>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</si>
  <si>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</si>
  <si>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</si>
  <si>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</si>
  <si>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</si>
  <si>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</si>
  <si>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</si>
  <si>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</si>
  <si>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</si>
  <si>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</si>
  <si>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</si>
  <si>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</si>
  <si>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</si>
  <si>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</si>
  <si>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</si>
  <si>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</si>
  <si>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</si>
  <si>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</si>
  <si>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</si>
  <si>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</si>
  <si>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</si>
  <si>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</si>
  <si>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</si>
  <si>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</si>
  <si>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</si>
  <si>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</si>
  <si>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</si>
  <si>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</si>
  <si>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</si>
  <si>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</si>
  <si>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</si>
  <si>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</si>
  <si>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</si>
  <si>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</si>
  <si>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</si>
  <si>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</si>
  <si>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</si>
  <si>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</si>
  <si>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</si>
  <si>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</si>
  <si>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</si>
  <si>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</si>
  <si>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</si>
  <si>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</si>
  <si>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</si>
  <si>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</si>
  <si>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</si>
  <si>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</si>
  <si>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</si>
  <si>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</si>
  <si>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</si>
  <si>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</si>
  <si>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</si>
  <si>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</si>
  <si>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</si>
  <si>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</si>
  <si>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</si>
  <si>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</si>
  <si>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</si>
  <si>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</si>
  <si>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</si>
  <si>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</si>
  <si>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</si>
  <si>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</si>
  <si>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</si>
  <si>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</si>
  <si>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</si>
  <si>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</si>
  <si>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</si>
  <si>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</si>
  <si>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</si>
  <si>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</si>
  <si>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</si>
  <si>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</si>
  <si>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</si>
  <si>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</si>
  <si>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</si>
  <si>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</si>
  <si>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</si>
  <si>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</si>
  <si>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</si>
  <si>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</si>
  <si>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</si>
  <si>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</si>
  <si>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</si>
  <si>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</si>
  <si>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</si>
  <si>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</si>
  <si>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</si>
  <si>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</si>
  <si>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</si>
  <si>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</si>
  <si>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</si>
  <si>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</si>
  <si>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</si>
  <si>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</si>
  <si>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</si>
  <si>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</si>
  <si>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</si>
  <si>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</si>
  <si>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</si>
  <si>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</si>
  <si>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</si>
  <si>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</si>
  <si>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</si>
  <si>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</si>
  <si>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</si>
  <si>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</si>
  <si>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</si>
  <si>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</si>
  <si>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</si>
  <si>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</si>
  <si>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</si>
  <si>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</si>
  <si>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</si>
  <si>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</si>
  <si>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</si>
  <si>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</si>
  <si>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</si>
  <si>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</si>
  <si>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</si>
  <si>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</si>
  <si>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</si>
  <si>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</si>
  <si>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</si>
  <si>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</si>
  <si>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</si>
  <si>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</si>
  <si>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</si>
  <si>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</si>
  <si>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</si>
  <si>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</si>
  <si>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</si>
  <si>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</si>
  <si>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</si>
  <si>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</si>
  <si>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</si>
  <si>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</si>
  <si>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</si>
  <si>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</si>
  <si>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</si>
  <si>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</si>
  <si>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</si>
  <si>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</si>
  <si>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</si>
  <si>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</si>
  <si>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</si>
  <si>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</si>
  <si>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</si>
  <si>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</si>
  <si>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</si>
  <si>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</si>
  <si>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</si>
  <si>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</si>
  <si>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</si>
  <si>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</si>
  <si>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</si>
  <si>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</si>
  <si>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</si>
  <si>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</si>
  <si>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</si>
  <si>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</si>
  <si>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</si>
  <si>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</si>
  <si>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</si>
  <si>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</si>
  <si>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</si>
  <si>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</si>
  <si>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</si>
  <si>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</si>
  <si>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</si>
  <si>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</si>
  <si>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</si>
  <si>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</si>
  <si>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</si>
  <si>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</si>
  <si>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</si>
  <si>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</si>
  <si>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</si>
  <si>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</si>
  <si>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</si>
  <si>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</si>
  <si>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</si>
  <si>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</si>
  <si>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</si>
  <si>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</si>
  <si>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</si>
  <si>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</si>
  <si>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</si>
  <si>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</si>
  <si>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</si>
  <si>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</si>
  <si>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</si>
  <si>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</si>
  <si>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</si>
  <si>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</si>
  <si>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</si>
  <si>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</si>
  <si>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</si>
  <si>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</si>
  <si>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</si>
  <si>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</si>
  <si>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</si>
  <si>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</si>
  <si>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</si>
  <si>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</si>
  <si>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</si>
  <si>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</si>
  <si>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</si>
  <si>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</si>
  <si>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</si>
  <si>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</si>
  <si>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</si>
  <si>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</si>
  <si>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</si>
  <si>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</si>
  <si>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</si>
  <si>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</si>
  <si>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</si>
  <si>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</si>
  <si>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</si>
  <si>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</si>
  <si>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</si>
  <si>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</si>
  <si>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</si>
  <si>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</si>
  <si>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</si>
  <si>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</si>
  <si>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</si>
  <si>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</si>
  <si>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</si>
  <si>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</si>
  <si>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</si>
  <si>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</si>
  <si>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</si>
  <si>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</si>
  <si>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</si>
  <si>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</si>
  <si>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</si>
  <si>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</si>
  <si>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</si>
  <si>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</si>
  <si>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</si>
  <si>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</si>
  <si>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</si>
  <si>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</si>
  <si>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</si>
  <si>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</si>
  <si>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</si>
  <si>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</si>
  <si>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</si>
  <si>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</si>
  <si>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</si>
  <si>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</si>
  <si>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</si>
  <si>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</si>
  <si>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</si>
  <si>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</si>
  <si>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</si>
  <si>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</si>
  <si>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</si>
  <si>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</si>
  <si>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</si>
  <si>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</si>
  <si>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</si>
  <si>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</si>
  <si>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</si>
  <si>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</si>
  <si>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</si>
  <si>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</si>
  <si>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</si>
  <si>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</si>
  <si>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</si>
  <si>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</si>
  <si>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</si>
  <si>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</si>
  <si>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</si>
  <si>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</si>
  <si>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</si>
  <si>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</si>
  <si>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</si>
  <si>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</si>
  <si>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</si>
  <si>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</si>
  <si>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</si>
  <si>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</si>
  <si>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</si>
  <si>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</si>
  <si>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</si>
  <si>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</si>
  <si>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</si>
  <si>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</si>
  <si>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</si>
  <si>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</si>
  <si>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</si>
  <si>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</si>
  <si>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</si>
  <si>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</si>
  <si>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</si>
  <si>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</si>
  <si>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</si>
  <si>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</si>
  <si>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</si>
  <si>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</si>
  <si>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</si>
  <si>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</si>
  <si>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</si>
  <si>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</si>
  <si>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</si>
  <si>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</si>
  <si>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</si>
  <si>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</si>
  <si>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</si>
  <si>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</si>
  <si>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</si>
  <si>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</si>
  <si>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</si>
  <si>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</si>
  <si>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</si>
  <si>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</si>
  <si>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</si>
  <si>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</si>
  <si>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</si>
  <si>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</si>
  <si>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</si>
  <si>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</si>
  <si>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</si>
  <si>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</si>
  <si>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</si>
  <si>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</si>
  <si>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</si>
  <si>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</si>
  <si>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</si>
  <si>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</si>
  <si>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</si>
  <si>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</si>
  <si>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</si>
  <si>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</si>
  <si>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</si>
  <si>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</si>
  <si>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</si>
  <si>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</si>
  <si>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</si>
  <si>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</si>
  <si>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</si>
  <si>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</si>
  <si>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</si>
  <si>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</si>
  <si>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</si>
  <si>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</si>
  <si>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</si>
  <si>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</si>
  <si>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</si>
  <si>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</si>
  <si>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</si>
  <si>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</si>
  <si>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</si>
  <si>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</si>
  <si>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</si>
  <si>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</si>
  <si>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</si>
  <si>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</si>
  <si>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</si>
  <si>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</si>
  <si>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</si>
  <si>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</si>
  <si>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</si>
  <si>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</si>
  <si>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</si>
  <si>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</si>
  <si>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</si>
  <si>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</si>
  <si>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</si>
  <si>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</si>
  <si>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</si>
  <si>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</si>
  <si>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</si>
  <si>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</si>
  <si>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</si>
  <si>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</si>
  <si>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</si>
  <si>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</si>
  <si>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</si>
  <si>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</si>
  <si>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</si>
  <si>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</si>
  <si>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</si>
  <si>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</si>
  <si>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</si>
  <si>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</si>
  <si>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</si>
  <si>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</si>
  <si>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</si>
  <si>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</si>
  <si>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</si>
  <si>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</si>
  <si>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</si>
  <si>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</si>
  <si>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</si>
  <si>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</si>
  <si>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</si>
  <si>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</si>
  <si>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</si>
  <si>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</si>
  <si>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</si>
  <si>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</si>
  <si>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</si>
  <si>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Payment Date: 12-Sep-19</t>
  </si>
  <si>
    <t>Reporting Date: 10-Sep-19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</si>
</sst>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4" formatCode="_-&quot;£&quot;* #,##0.00_-;\-&quot;£&quot;* #,##0.00_-;_-&quot;£&quot;* &quot;-&quot;??_-;_-@_-"/>
    <numFmt numFmtId="43" formatCode="_-* #,##0.00_-;\-* #,##0.00_-;_-* &quot;-&quot;??_-;_-@_-"/>
    <numFmt numFmtId="164" formatCode="0.00000%"/>
    <numFmt numFmtId="165" formatCode="[$-F800]dddd\,\ mmmm\ dd\,\ yyyy"/>
    <numFmt numFmtId="166" formatCode="dd\-mmm\-yyyy"/>
    <numFmt numFmtId="167" formatCode="#,##0.00_-;\(#,##0.00_-\);_-\ &quot;-&quot;??_-;_-"/>
    <numFmt numFmtId="168" formatCode="_-\ #,##0_-;\-\ #,##0_-;_-\ &quot;-&quot;??_-;_-@_-"/>
    <numFmt numFmtId="169" formatCode="d\ mmmm\ yyyy"/>
    <numFmt numFmtId="170" formatCode="_ * #,##0.00_ ;_ * \-#,##0.00_ ;_ * &quot;-&quot;??_ ;_ @_ "/>
    <numFmt numFmtId="171" formatCode="_-[$£-809]* #,##0.00_-;\-[$£-809]* #,##0.00_-;_-[$£-809]* &quot;-&quot;??_-;_-@_-"/>
    <numFmt numFmtId="172" formatCode="_(* #,##0.00_);_(* \(#,##0.00\);_(* &quot;-&quot;??_);_(@_)"/>
    <numFmt numFmtId="173" formatCode="&quot;£&quot;#,##0.00_);[Red]\(&quot;£&quot;#,##0.00\)"/>
    <numFmt numFmtId="174" formatCode="_-* #,##0.000_-;\-* #,##0.000_-;_-* &quot;-&quot;???_-;_-@_-"/>
    <numFmt numFmtId="175" formatCode="&quot;£&quot;#,##0.00;[Red]&quot;£&quot;#,##0.00"/>
    <numFmt numFmtId="176" formatCode="0.0000%"/>
    <numFmt numFmtId="177" formatCode="0.000%"/>
    <numFmt numFmtId="178" formatCode="0.00000000000000%"/>
    <numFmt numFmtId="179" formatCode="#,##0.00000_-;\(#,##0.00000_-\);_-\ &quot;-&quot;??_-;_-"/>
    <numFmt numFmtId="180" formatCode="0.000000%"/>
    <numFmt numFmtId="181"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0"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1" fontId="1" fillId="0" borderId="0"/>
    <xf numFmtId="171" fontId="1" fillId="0" borderId="0"/>
    <xf numFmtId="172" fontId="1" fillId="0" borderId="0" applyFont="0" applyFill="0" applyBorder="0" applyAlignment="0" applyProtection="0"/>
    <xf numFmtId="171" fontId="1" fillId="0" borderId="0"/>
    <xf numFmtId="171"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25">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5"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6"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6"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6"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5" fillId="0" borderId="0" xfId="17" applyFont="1" applyBorder="1" applyAlignment="1">
      <alignment vertical="center" wrapText="1"/>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0" borderId="3" xfId="0" applyFont="1" applyFill="1" applyBorder="1" applyAlignment="1">
      <alignment horizontal="left" vertic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0" fontId="3" fillId="0" borderId="3" xfId="0" applyFont="1" applyFill="1" applyBorder="1" applyAlignment="1">
      <alignment horizontal="lef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0" fontId="6" fillId="7" borderId="22"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3" fillId="0"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5" fontId="3" fillId="0" borderId="31"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9" fontId="3" fillId="6" borderId="31" xfId="0" quotePrefix="1" applyNumberFormat="1" applyFont="1" applyFill="1" applyBorder="1" applyAlignment="1">
      <alignment horizontal="center" vertical="center"/>
    </xf>
    <xf numFmtId="169" fontId="3" fillId="6" borderId="27" xfId="0" quotePrefix="1" applyNumberFormat="1" applyFont="1" applyFill="1" applyBorder="1" applyAlignment="1">
      <alignment horizontal="center" vertical="center"/>
    </xf>
    <xf numFmtId="169"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4" fontId="3" fillId="0" borderId="31" xfId="3" applyNumberFormat="1" applyFont="1" applyFill="1" applyBorder="1" applyAlignment="1">
      <alignment horizontal="center" vertical="center"/>
    </xf>
    <xf numFmtId="164" fontId="3" fillId="0" borderId="27" xfId="3" applyNumberFormat="1" applyFont="1" applyFill="1" applyBorder="1" applyAlignment="1">
      <alignment horizontal="center" vertical="center"/>
    </xf>
    <xf numFmtId="164" fontId="3" fillId="0" borderId="0" xfId="3" applyNumberFormat="1" applyFont="1" applyFill="1" applyBorder="1" applyAlignment="1">
      <alignment horizontal="center" vertical="center"/>
    </xf>
    <xf numFmtId="164" fontId="3" fillId="6" borderId="31"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164" fontId="3" fillId="6" borderId="27" xfId="3" applyNumberFormat="1" applyFont="1" applyFill="1" applyBorder="1" applyAlignment="1">
      <alignment horizontal="center" vertical="center"/>
    </xf>
    <xf numFmtId="164" fontId="3" fillId="6" borderId="0" xfId="3" applyNumberFormat="1" applyFont="1" applyFill="1" applyBorder="1" applyAlignment="1">
      <alignment horizontal="center" vertical="center"/>
    </xf>
    <xf numFmtId="168" fontId="3" fillId="0" borderId="31" xfId="1" applyNumberFormat="1" applyFont="1" applyFill="1" applyBorder="1" applyAlignment="1">
      <alignment horizontal="center" vertical="center"/>
    </xf>
    <xf numFmtId="168" fontId="3" fillId="0" borderId="27"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8" fontId="3" fillId="6" borderId="31" xfId="1" applyNumberFormat="1" applyFont="1" applyFill="1" applyBorder="1" applyAlignment="1">
      <alignment horizontal="center" vertical="center"/>
    </xf>
    <xf numFmtId="168" fontId="3" fillId="6" borderId="27" xfId="1" applyNumberFormat="1" applyFont="1" applyFill="1" applyBorder="1" applyAlignment="1">
      <alignment horizontal="center" vertical="center"/>
    </xf>
    <xf numFmtId="168" fontId="3" fillId="6" borderId="0" xfId="1" applyNumberFormat="1" applyFont="1" applyFill="1" applyBorder="1" applyAlignment="1">
      <alignment horizontal="center" vertical="center"/>
    </xf>
    <xf numFmtId="167" fontId="3" fillId="0" borderId="31" xfId="3" applyNumberFormat="1" applyFont="1" applyFill="1" applyBorder="1" applyAlignment="1">
      <alignment horizontal="center" vertical="center"/>
    </xf>
    <xf numFmtId="167"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0" fontId="6" fillId="5" borderId="24" xfId="0" applyFont="1" applyFill="1" applyBorder="1" applyAlignment="1">
      <alignment horizontal="center" vertical="center" wrapText="1"/>
    </xf>
    <xf numFmtId="0" fontId="3" fillId="0" borderId="0" xfId="0" applyFont="1" applyFill="1" applyBorder="1" applyAlignment="1">
      <alignment horizontal="left" vertical="center"/>
    </xf>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7" fontId="5" fillId="0" borderId="31" xfId="0" applyNumberFormat="1" applyFont="1" applyFill="1" applyBorder="1" applyAlignment="1">
      <alignment horizontal="center" vertical="center"/>
    </xf>
    <xf numFmtId="167" fontId="3" fillId="2" borderId="31" xfId="3" applyNumberFormat="1" applyFont="1" applyFill="1" applyBorder="1" applyAlignment="1">
      <alignment horizontal="center" vertical="center"/>
    </xf>
    <xf numFmtId="167" fontId="5" fillId="2" borderId="31" xfId="0" applyNumberFormat="1" applyFont="1" applyFill="1" applyBorder="1" applyAlignment="1">
      <alignment horizontal="center" vertical="center"/>
    </xf>
    <xf numFmtId="167" fontId="5" fillId="2" borderId="28" xfId="0" applyNumberFormat="1" applyFont="1" applyFill="1" applyBorder="1" applyAlignment="1">
      <alignment horizontal="center" vertical="center"/>
    </xf>
    <xf numFmtId="167"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7"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4"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3" fontId="45" fillId="9" borderId="0" xfId="1" applyNumberFormat="1" applyFont="1" applyFill="1" applyAlignment="1">
      <alignment vertical="center"/>
    </xf>
    <xf numFmtId="175" fontId="0" fillId="0" borderId="0" xfId="0" applyNumberFormat="1" applyAlignment="1">
      <alignment vertical="center"/>
    </xf>
    <xf numFmtId="176" fontId="0" fillId="0" borderId="0" xfId="3" applyNumberFormat="1" applyFont="1" applyAlignment="1">
      <alignment vertical="center"/>
    </xf>
    <xf numFmtId="177" fontId="45" fillId="9" borderId="0" xfId="0" applyNumberFormat="1" applyFont="1" applyFill="1" applyAlignment="1">
      <alignment vertical="center"/>
    </xf>
    <xf numFmtId="177"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4" fontId="0" fillId="0" borderId="0" xfId="3" applyNumberFormat="1" applyFont="1" applyAlignment="1">
      <alignment vertical="center"/>
    </xf>
    <xf numFmtId="164"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78"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79" fontId="3" fillId="0" borderId="31" xfId="3" applyNumberFormat="1" applyFont="1" applyFill="1" applyBorder="1" applyAlignment="1">
      <alignment horizontal="center" vertical="center"/>
    </xf>
    <xf numFmtId="179" fontId="3" fillId="0" borderId="28" xfId="3" applyNumberFormat="1" applyFont="1" applyFill="1" applyBorder="1" applyAlignment="1">
      <alignment horizontal="center" vertical="center"/>
    </xf>
    <xf numFmtId="181" fontId="35" fillId="9" borderId="0" xfId="1" quotePrefix="1" applyNumberFormat="1" applyFont="1" applyFill="1" applyAlignment="1">
      <alignment vertical="center"/>
    </xf>
    <xf numFmtId="180" fontId="45" fillId="9" borderId="0" xfId="0" applyNumberFormat="1" applyFont="1" applyFill="1" applyAlignment="1">
      <alignment vertical="center"/>
    </xf>
    <xf numFmtId="164" fontId="3" fillId="0" borderId="5" xfId="3" applyNumberFormat="1" applyFont="1" applyFill="1" applyBorder="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6"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43" fontId="4" fillId="2" borderId="11" xfId="0" applyNumberFormat="1" applyFont="1" applyFill="1" applyBorder="1" applyAlignment="1">
      <alignment vertical="center"/>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6" fontId="38" fillId="5" borderId="24" xfId="0" applyNumberFormat="1" applyFont="1" applyFill="1" applyBorder="1" applyAlignment="1">
      <alignment horizontal="center" vertical="top"/>
    </xf>
    <xf numFmtId="166" fontId="38" fillId="5" borderId="22" xfId="0" applyNumberFormat="1" applyFont="1" applyFill="1" applyBorder="1" applyAlignment="1">
      <alignment horizontal="center" vertical="top"/>
    </xf>
    <xf numFmtId="166" fontId="5" fillId="2" borderId="26" xfId="0" applyNumberFormat="1" applyFont="1" applyFill="1" applyBorder="1" applyAlignment="1">
      <alignment horizontal="left" vertical="top"/>
    </xf>
    <xf numFmtId="166" fontId="5" fillId="2" borderId="33" xfId="0" applyNumberFormat="1" applyFont="1" applyFill="1" applyBorder="1" applyAlignment="1">
      <alignment horizontal="left" vertical="top"/>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166" fontId="5" fillId="2" borderId="0" xfId="0" applyNumberFormat="1" applyFont="1" applyFill="1" applyBorder="1" applyAlignment="1">
      <alignment horizontal="left" vertical="top"/>
    </xf>
    <xf numFmtId="166" fontId="5" fillId="2" borderId="5" xfId="0" applyNumberFormat="1" applyFont="1" applyFill="1" applyBorder="1" applyAlignment="1">
      <alignment horizontal="left" vertical="top"/>
    </xf>
    <xf numFmtId="166" fontId="5" fillId="0" borderId="3" xfId="0" applyNumberFormat="1" applyFont="1" applyFill="1" applyBorder="1" applyAlignment="1">
      <alignment horizontal="left"/>
    </xf>
    <xf numFmtId="166" fontId="5" fillId="0" borderId="2" xfId="0" applyNumberFormat="1" applyFont="1" applyFill="1" applyBorder="1" applyAlignment="1">
      <alignment horizontal="left"/>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6" fillId="0" borderId="6" xfId="0" applyFont="1" applyFill="1" applyBorder="1" applyAlignment="1">
      <alignment horizontal="center"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xf numFmtId="0" fontId="13" fillId="4" borderId="0" xfId="0" applyFont="1" applyFill="1" applyAlignment="1">
      <alignment horizontal="center"/>
    </xf>
    <xf numFmtId="0" fontId="13" fillId="4" borderId="5" xfId="0" applyFont="1" applyFill="1" applyBorder="1" applyAlignment="1">
      <alignment horizontal="center"/>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5" name="Picture 4"/>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8" name="Picture 7"/>
        <xdr:cNvPicPr>
          <a:picLocks noChangeAspect="1"/>
        </xdr:cNvPicPr>
      </xdr:nvPicPr>
      <xdr:blipFill>
        <a:blip xmlns:r="http://schemas.openxmlformats.org/officeDocument/2006/relationships" r:embed="rId2"/>
        <a:stretch>
          <a:fillRect/>
        </a:stretch>
      </xdr:blipFill>
      <xdr:spPr>
        <a:xfrm>
          <a:off x="2143125" y="3171825"/>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6" name="Picture 5"/>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7" name="Picture 6"/>
        <xdr:cNvPicPr>
          <a:picLocks noChangeAspect="1"/>
        </xdr:cNvPicPr>
      </xdr:nvPicPr>
      <xdr:blipFill>
        <a:blip xmlns:r="http://schemas.openxmlformats.org/officeDocument/2006/relationships" r:embed="rId2"/>
        <a:stretch>
          <a:fillRect/>
        </a:stretch>
      </xdr:blipFill>
      <xdr:spPr>
        <a:xfrm>
          <a:off x="2143125" y="5543550"/>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66" t="s">
        <v>489</v>
      </c>
    </row>
    <row r="2" spans="1:7">
      <c r="A2" s="467" t="s">
        <v>490</v>
      </c>
      <c r="B2" s="467" t="s">
        <v>491</v>
      </c>
      <c r="C2" s="467" t="s">
        <v>492</v>
      </c>
      <c r="D2" s="467" t="s">
        <v>493</v>
      </c>
    </row>
    <row r="3" spans="1:7">
      <c r="A3" s="468">
        <v>733654955.78999996</v>
      </c>
      <c r="B3" s="468">
        <v>504870.39000000071</v>
      </c>
      <c r="C3" s="468" t="e">
        <f>#REF!</f>
        <v>#REF!</v>
      </c>
      <c r="D3" s="468">
        <v>726427486.70999992</v>
      </c>
    </row>
    <row r="4" spans="1:7">
      <c r="D4" s="469"/>
    </row>
    <row r="6" spans="1:7">
      <c r="A6" s="470" t="s">
        <v>494</v>
      </c>
      <c r="B6" s="470" t="e">
        <f>C3/(A3-B3)</f>
        <v>#REF!</v>
      </c>
    </row>
    <row r="8" spans="1:7">
      <c r="A8" s="471" t="s">
        <v>495</v>
      </c>
      <c r="B8" s="494" t="e">
        <f>1-((1-B6)^(12/3))</f>
        <v>#REF!</v>
      </c>
    </row>
    <row r="9" spans="1:7">
      <c r="B9" s="472"/>
      <c r="G9" s="473"/>
    </row>
    <row r="10" spans="1:7">
      <c r="D10" s="473"/>
      <c r="G10" s="473"/>
    </row>
    <row r="13" spans="1:7">
      <c r="A13" s="474"/>
      <c r="G13" s="470"/>
    </row>
    <row r="14" spans="1:7">
      <c r="A14" s="472"/>
      <c r="D14" s="473"/>
      <c r="G14" s="470"/>
    </row>
    <row r="15" spans="1:7">
      <c r="A15" s="474"/>
      <c r="G15" s="475"/>
    </row>
    <row r="16" spans="1:7">
      <c r="A16" s="476"/>
    </row>
    <row r="17" spans="1:10">
      <c r="E17" s="473"/>
    </row>
    <row r="18" spans="1:10">
      <c r="E18" s="473"/>
    </row>
    <row r="19" spans="1:10">
      <c r="E19" s="473"/>
    </row>
    <row r="20" spans="1:10">
      <c r="E20" s="473"/>
    </row>
    <row r="21" spans="1:10">
      <c r="E21" s="473"/>
    </row>
    <row r="22" spans="1:10">
      <c r="A22" s="466" t="s">
        <v>496</v>
      </c>
    </row>
    <row r="23" spans="1:10" ht="45">
      <c r="A23" s="467" t="s">
        <v>497</v>
      </c>
      <c r="B23" s="467" t="s">
        <v>498</v>
      </c>
      <c r="C23" s="467" t="s">
        <v>499</v>
      </c>
      <c r="D23" s="477" t="s">
        <v>293</v>
      </c>
      <c r="G23" s="478"/>
    </row>
    <row r="24" spans="1:10">
      <c r="A24" s="468">
        <v>726427486.70999992</v>
      </c>
      <c r="B24" s="468">
        <v>504870.39000000071</v>
      </c>
      <c r="C24" s="468" t="e">
        <f>#REF!</f>
        <v>#REF!</v>
      </c>
      <c r="D24" s="479">
        <f>A3-B24</f>
        <v>733150085.39999998</v>
      </c>
      <c r="G24" s="473"/>
    </row>
    <row r="26" spans="1:10">
      <c r="C26" s="471" t="s">
        <v>495</v>
      </c>
      <c r="D26" s="493">
        <f>100*(1-((A24/D24)^(12/3)))</f>
        <v>3.6176486878375935</v>
      </c>
    </row>
    <row r="28" spans="1:10">
      <c r="A28" s="473"/>
      <c r="D28" s="480"/>
      <c r="G28" s="473"/>
    </row>
    <row r="29" spans="1:10">
      <c r="D29" s="481"/>
      <c r="G29" s="475"/>
      <c r="I29" s="478"/>
      <c r="J29" s="478"/>
    </row>
    <row r="30" spans="1:10">
      <c r="B30" s="473"/>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S36" sqref="S36"/>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74"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7" customFormat="1" ht="21.75" customHeight="1">
      <c r="G1" s="227"/>
    </row>
    <row r="2" spans="1:7" s="187" customFormat="1" ht="21.75" customHeight="1" thickBot="1">
      <c r="G2" s="227"/>
    </row>
    <row r="3" spans="1:7" s="190" customFormat="1" ht="15" customHeight="1">
      <c r="A3" s="256"/>
      <c r="B3" s="246" t="s">
        <v>283</v>
      </c>
      <c r="C3" s="188"/>
      <c r="D3" s="245"/>
      <c r="E3" s="245"/>
      <c r="F3" s="245"/>
      <c r="G3" s="238"/>
    </row>
    <row r="4" spans="1:7" s="186" customFormat="1" ht="15" customHeight="1">
      <c r="A4" s="239"/>
      <c r="B4" s="240" t="s">
        <v>284</v>
      </c>
      <c r="C4" s="240"/>
      <c r="D4" s="41"/>
      <c r="E4" s="217"/>
      <c r="F4" s="218"/>
      <c r="G4" s="302">
        <v>43616</v>
      </c>
    </row>
    <row r="5" spans="1:7" s="186" customFormat="1" ht="15" customHeight="1">
      <c r="A5" s="243"/>
      <c r="B5" s="244" t="s">
        <v>285</v>
      </c>
      <c r="C5" s="244"/>
      <c r="D5" s="220"/>
      <c r="E5" s="221"/>
      <c r="F5" s="222"/>
      <c r="G5" s="303">
        <v>43720</v>
      </c>
    </row>
    <row r="6" spans="1:7" s="186" customFormat="1" ht="15" customHeight="1">
      <c r="A6" s="239"/>
      <c r="B6" s="240" t="s">
        <v>286</v>
      </c>
      <c r="C6" s="240"/>
      <c r="D6" s="41"/>
      <c r="E6" s="217"/>
      <c r="F6" s="218"/>
      <c r="G6" s="302" t="s">
        <v>503</v>
      </c>
    </row>
    <row r="7" spans="1:7" s="186" customFormat="1" ht="15" customHeight="1">
      <c r="A7" s="243"/>
      <c r="B7" s="244"/>
      <c r="C7" s="244"/>
      <c r="D7" s="220"/>
      <c r="E7" s="221"/>
      <c r="F7" s="222"/>
      <c r="G7" s="304"/>
    </row>
    <row r="8" spans="1:7" s="186" customFormat="1" ht="15" customHeight="1">
      <c r="A8" s="239"/>
      <c r="B8" s="240" t="s">
        <v>287</v>
      </c>
      <c r="C8" s="240"/>
      <c r="D8" s="41"/>
      <c r="E8" s="217"/>
      <c r="F8" s="218"/>
      <c r="G8" s="495">
        <v>9.2200000000000008E-3</v>
      </c>
    </row>
    <row r="9" spans="1:7" s="186" customFormat="1" ht="15" customHeight="1">
      <c r="A9" s="243"/>
      <c r="B9" s="244"/>
      <c r="C9" s="244"/>
      <c r="D9" s="220"/>
      <c r="E9" s="221"/>
      <c r="F9" s="222"/>
      <c r="G9" s="223"/>
    </row>
    <row r="10" spans="1:7" s="186" customFormat="1" ht="15" customHeight="1">
      <c r="A10" s="239"/>
      <c r="B10" s="240" t="s">
        <v>288</v>
      </c>
      <c r="C10" s="240"/>
      <c r="D10" s="41"/>
      <c r="E10" s="217"/>
      <c r="F10" s="218"/>
      <c r="G10" s="219">
        <v>595482281</v>
      </c>
    </row>
    <row r="11" spans="1:7" s="186" customFormat="1" ht="15" customHeight="1" thickBot="1">
      <c r="A11" s="241"/>
      <c r="B11" s="273" t="s">
        <v>289</v>
      </c>
      <c r="C11" s="242"/>
      <c r="D11" s="192"/>
      <c r="E11" s="224"/>
      <c r="F11" s="225"/>
      <c r="G11" s="226">
        <v>1564372.7386446029</v>
      </c>
    </row>
    <row r="12" spans="1:7" s="186" customFormat="1" ht="15" customHeight="1">
      <c r="G12" s="227"/>
    </row>
    <row r="13" spans="1:7" s="186" customFormat="1" ht="13.5" thickBot="1">
      <c r="G13" s="227"/>
    </row>
    <row r="14" spans="1:7" s="190" customFormat="1" ht="15" customHeight="1">
      <c r="A14" s="256"/>
      <c r="B14" s="246" t="s">
        <v>290</v>
      </c>
      <c r="C14" s="188"/>
      <c r="D14" s="245"/>
      <c r="E14" s="245"/>
      <c r="F14" s="245"/>
      <c r="G14" s="238"/>
    </row>
    <row r="15" spans="1:7" s="186" customFormat="1" ht="15" customHeight="1">
      <c r="A15" s="239"/>
      <c r="B15" s="240" t="s">
        <v>284</v>
      </c>
      <c r="C15" s="240"/>
      <c r="D15" s="41"/>
      <c r="E15" s="217"/>
      <c r="F15" s="218"/>
      <c r="G15" s="302">
        <v>43616</v>
      </c>
    </row>
    <row r="16" spans="1:7" s="186" customFormat="1" ht="15" customHeight="1">
      <c r="A16" s="243"/>
      <c r="B16" s="244" t="s">
        <v>285</v>
      </c>
      <c r="C16" s="244"/>
      <c r="D16" s="220"/>
      <c r="E16" s="221"/>
      <c r="F16" s="222"/>
      <c r="G16" s="303">
        <v>43720</v>
      </c>
    </row>
    <row r="17" spans="1:7" s="186" customFormat="1" ht="15" customHeight="1">
      <c r="A17" s="239"/>
      <c r="B17" s="240" t="s">
        <v>286</v>
      </c>
      <c r="C17" s="240"/>
      <c r="D17" s="41"/>
      <c r="E17" s="217"/>
      <c r="F17" s="218"/>
      <c r="G17" s="302" t="s">
        <v>503</v>
      </c>
    </row>
    <row r="18" spans="1:7" s="186" customFormat="1" ht="15" customHeight="1">
      <c r="A18" s="243"/>
      <c r="B18" s="244"/>
      <c r="C18" s="244"/>
      <c r="D18" s="220"/>
      <c r="E18" s="221"/>
      <c r="F18" s="222"/>
      <c r="G18" s="262"/>
    </row>
    <row r="19" spans="1:7" s="186" customFormat="1" ht="15" customHeight="1">
      <c r="A19" s="239"/>
      <c r="B19" s="240" t="s">
        <v>287</v>
      </c>
      <c r="C19" s="240"/>
      <c r="D19" s="41"/>
      <c r="E19" s="217"/>
      <c r="F19" s="218"/>
      <c r="G19" s="513">
        <v>7.0990000000000003E-3</v>
      </c>
    </row>
    <row r="20" spans="1:7" s="186" customFormat="1" ht="15" customHeight="1">
      <c r="A20" s="243"/>
      <c r="B20" s="244"/>
      <c r="C20" s="244"/>
      <c r="D20" s="220"/>
      <c r="E20" s="221"/>
      <c r="F20" s="222"/>
      <c r="G20" s="180"/>
    </row>
    <row r="21" spans="1:7" s="186" customFormat="1" ht="15" customHeight="1">
      <c r="A21" s="239"/>
      <c r="B21" s="240" t="s">
        <v>288</v>
      </c>
      <c r="C21" s="240"/>
      <c r="D21" s="41"/>
      <c r="E21" s="217"/>
      <c r="F21" s="218"/>
      <c r="G21" s="219">
        <v>595482281</v>
      </c>
    </row>
    <row r="22" spans="1:7" s="186" customFormat="1" ht="15" customHeight="1" thickBot="1">
      <c r="A22" s="241"/>
      <c r="B22" s="273" t="s">
        <v>422</v>
      </c>
      <c r="C22" s="242"/>
      <c r="D22" s="192"/>
      <c r="E22" s="224"/>
      <c r="F22" s="225"/>
      <c r="G22" s="226">
        <v>1204499.140090893</v>
      </c>
    </row>
    <row r="23" spans="1:7" s="186" customFormat="1" ht="15" customHeight="1">
      <c r="G23" s="227"/>
    </row>
    <row r="24" spans="1:7" ht="13.5" thickBot="1"/>
    <row r="25" spans="1:7" ht="13.5" thickBot="1">
      <c r="A25" s="496"/>
      <c r="B25" s="497" t="s">
        <v>291</v>
      </c>
      <c r="C25" s="498"/>
      <c r="D25" s="499"/>
      <c r="E25" s="499"/>
      <c r="F25" s="499"/>
      <c r="G25" s="500">
        <v>359873.59855370992</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showGridLines="0" view="pageBreakPreview" zoomScale="85" zoomScaleNormal="100" zoomScaleSheetLayoutView="85" zoomScalePageLayoutView="50" workbookViewId="0">
      <selection activeCell="J33" sqref="J33"/>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90"/>
      <c r="C1" s="34"/>
    </row>
    <row r="2" spans="1:8" ht="23.25" customHeight="1" thickBot="1">
      <c r="C2" s="34"/>
    </row>
    <row r="3" spans="1:8" s="16" customFormat="1">
      <c r="A3" s="315" t="s">
        <v>317</v>
      </c>
      <c r="B3" s="316"/>
      <c r="C3" s="143" t="s">
        <v>28</v>
      </c>
    </row>
    <row r="4" spans="1:8" s="16" customFormat="1" ht="15" customHeight="1">
      <c r="A4" s="144" t="s">
        <v>9</v>
      </c>
      <c r="B4" s="145" t="s">
        <v>423</v>
      </c>
      <c r="C4" s="146">
        <v>15052885.939999999</v>
      </c>
    </row>
    <row r="5" spans="1:8" s="16" customFormat="1" ht="15" customHeight="1">
      <c r="A5" s="147" t="s">
        <v>8</v>
      </c>
      <c r="B5" s="148" t="s">
        <v>318</v>
      </c>
      <c r="C5" s="149">
        <v>0</v>
      </c>
      <c r="H5" s="489"/>
    </row>
    <row r="6" spans="1:8" s="16" customFormat="1" ht="15" customHeight="1">
      <c r="A6" s="150" t="s">
        <v>7</v>
      </c>
      <c r="B6" s="151" t="s">
        <v>319</v>
      </c>
      <c r="C6" s="152">
        <v>0</v>
      </c>
    </row>
    <row r="7" spans="1:8" s="16" customFormat="1" ht="15" customHeight="1">
      <c r="A7" s="147" t="s">
        <v>6</v>
      </c>
      <c r="B7" s="148" t="s">
        <v>320</v>
      </c>
      <c r="C7" s="149">
        <v>0</v>
      </c>
    </row>
    <row r="8" spans="1:8" s="19" customFormat="1" ht="15" customHeight="1">
      <c r="A8" s="150" t="s">
        <v>5</v>
      </c>
      <c r="B8" s="151" t="s">
        <v>321</v>
      </c>
      <c r="C8" s="152">
        <v>0</v>
      </c>
    </row>
    <row r="9" spans="1:8" s="16" customFormat="1" ht="15" customHeight="1">
      <c r="A9" s="147" t="s">
        <v>4</v>
      </c>
      <c r="B9" s="148" t="s">
        <v>322</v>
      </c>
      <c r="C9" s="149">
        <v>0</v>
      </c>
    </row>
    <row r="10" spans="1:8" s="16" customFormat="1" ht="15" customHeight="1" thickBot="1">
      <c r="A10" s="154"/>
      <c r="B10" s="155" t="s">
        <v>501</v>
      </c>
      <c r="C10" s="156">
        <v>15052885.939999999</v>
      </c>
    </row>
    <row r="11" spans="1:8" s="16" customFormat="1" ht="15.75" thickBot="1">
      <c r="A11" s="63"/>
      <c r="B11" s="157"/>
      <c r="C11" s="158"/>
    </row>
    <row r="12" spans="1:8" s="16" customFormat="1">
      <c r="A12" s="590" t="s">
        <v>323</v>
      </c>
      <c r="B12" s="591"/>
      <c r="C12" s="143" t="s">
        <v>28</v>
      </c>
    </row>
    <row r="13" spans="1:8" s="16" customFormat="1" ht="15" customHeight="1">
      <c r="A13" s="144" t="s">
        <v>9</v>
      </c>
      <c r="B13" s="145" t="s">
        <v>324</v>
      </c>
      <c r="C13" s="152">
        <v>8953760.8400000017</v>
      </c>
    </row>
    <row r="14" spans="1:8" s="16" customFormat="1" ht="15" customHeight="1">
      <c r="A14" s="378" t="s">
        <v>8</v>
      </c>
      <c r="B14" s="46" t="s">
        <v>325</v>
      </c>
      <c r="C14" s="149">
        <v>17558.25</v>
      </c>
    </row>
    <row r="15" spans="1:8" s="16" customFormat="1" ht="15" customHeight="1">
      <c r="A15" s="150" t="s">
        <v>7</v>
      </c>
      <c r="B15" s="153" t="s">
        <v>326</v>
      </c>
      <c r="C15" s="152">
        <v>0</v>
      </c>
    </row>
    <row r="16" spans="1:8" s="16" customFormat="1" ht="15" customHeight="1">
      <c r="A16" s="378" t="s">
        <v>6</v>
      </c>
      <c r="B16" s="46" t="s">
        <v>327</v>
      </c>
      <c r="C16" s="149">
        <v>0</v>
      </c>
    </row>
    <row r="17" spans="1:3" s="16" customFormat="1" ht="15" customHeight="1">
      <c r="A17" s="150" t="s">
        <v>5</v>
      </c>
      <c r="B17" s="153" t="s">
        <v>328</v>
      </c>
      <c r="C17" s="152">
        <v>0</v>
      </c>
    </row>
    <row r="18" spans="1:3" s="16" customFormat="1" ht="15" customHeight="1">
      <c r="A18" s="147" t="s">
        <v>4</v>
      </c>
      <c r="B18" s="277" t="s">
        <v>329</v>
      </c>
      <c r="C18" s="149">
        <v>0</v>
      </c>
    </row>
    <row r="19" spans="1:3" s="16" customFormat="1" ht="15" customHeight="1">
      <c r="A19" s="150" t="s">
        <v>3</v>
      </c>
      <c r="B19" s="278" t="s">
        <v>321</v>
      </c>
      <c r="C19" s="152">
        <v>0</v>
      </c>
    </row>
    <row r="20" spans="1:3" s="16" customFormat="1" ht="15" customHeight="1">
      <c r="A20" s="147" t="s">
        <v>2</v>
      </c>
      <c r="B20" s="277" t="s">
        <v>330</v>
      </c>
      <c r="C20" s="149">
        <v>0</v>
      </c>
    </row>
    <row r="21" spans="1:3" s="16" customFormat="1" ht="15" customHeight="1">
      <c r="A21" s="150" t="s">
        <v>1</v>
      </c>
      <c r="B21" s="278" t="s">
        <v>331</v>
      </c>
      <c r="C21" s="152">
        <v>0</v>
      </c>
    </row>
    <row r="22" spans="1:3" s="16" customFormat="1" ht="15" customHeight="1">
      <c r="A22" s="147" t="s">
        <v>21</v>
      </c>
      <c r="B22" s="277" t="s">
        <v>332</v>
      </c>
      <c r="C22" s="149">
        <v>0</v>
      </c>
    </row>
    <row r="23" spans="1:3" s="16" customFormat="1" ht="15" customHeight="1">
      <c r="A23" s="150" t="s">
        <v>20</v>
      </c>
      <c r="B23" s="278" t="s">
        <v>333</v>
      </c>
      <c r="C23" s="152">
        <v>0</v>
      </c>
    </row>
    <row r="24" spans="1:3" s="16" customFormat="1" ht="15" customHeight="1" thickBot="1">
      <c r="A24" s="279"/>
      <c r="B24" s="280" t="s">
        <v>502</v>
      </c>
      <c r="C24" s="514">
        <v>8971319.0900000017</v>
      </c>
    </row>
    <row r="25" spans="1:3" s="16" customFormat="1">
      <c r="A25" s="51"/>
      <c r="B25" s="52"/>
      <c r="C25" s="50"/>
    </row>
    <row r="26" spans="1:3" s="16" customFormat="1">
      <c r="A26" s="51"/>
      <c r="B26" s="50"/>
      <c r="C26" s="50"/>
    </row>
    <row r="27" spans="1:3" s="16" customFormat="1">
      <c r="A27" s="19"/>
      <c r="B27" s="49"/>
      <c r="C27" s="49"/>
    </row>
    <row r="28" spans="1:3" s="16" customFormat="1">
      <c r="A28" s="19"/>
      <c r="B28" s="49"/>
      <c r="C28" s="49"/>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35"/>
      <c r="C76" s="34"/>
    </row>
    <row r="77" spans="1:3" s="16" customFormat="1">
      <c r="A77" s="19"/>
      <c r="B77" s="35"/>
      <c r="C77" s="34"/>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c r="A205" s="19"/>
      <c r="B205" s="35"/>
      <c r="C205" s="34"/>
    </row>
    <row r="206" spans="1:3">
      <c r="A206" s="19"/>
      <c r="B206" s="35"/>
      <c r="C206" s="34"/>
    </row>
    <row r="207" spans="1:3">
      <c r="A207" s="16"/>
      <c r="B207" s="32"/>
      <c r="C207" s="31"/>
    </row>
  </sheetData>
  <mergeCells count="1">
    <mergeCell ref="A12:B12"/>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F32" sqref="F32"/>
    </sheetView>
  </sheetViews>
  <sheetFormatPr defaultRowHeight="15"/>
  <cols>
    <col min="1" max="1" width="7" style="167"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1" customFormat="1" ht="21.75" customHeight="1">
      <c r="A1" s="503"/>
      <c r="B1" s="159"/>
      <c r="C1" s="160"/>
      <c r="E1" s="1"/>
    </row>
    <row r="2" spans="1:5" s="161" customFormat="1" ht="21.75" customHeight="1" thickBot="1">
      <c r="A2" s="503"/>
      <c r="B2" s="159"/>
      <c r="C2" s="160"/>
      <c r="E2" s="1"/>
    </row>
    <row r="3" spans="1:5" s="58" customFormat="1">
      <c r="A3" s="505" t="s">
        <v>471</v>
      </c>
      <c r="B3" s="506"/>
      <c r="C3" s="592" t="s">
        <v>27</v>
      </c>
      <c r="D3" s="593"/>
      <c r="E3" s="53"/>
    </row>
    <row r="4" spans="1:5" s="161" customFormat="1">
      <c r="A4" s="594"/>
      <c r="B4" s="595"/>
      <c r="C4" s="504" t="s">
        <v>29</v>
      </c>
      <c r="D4" s="507" t="s">
        <v>23</v>
      </c>
      <c r="E4" s="1"/>
    </row>
    <row r="5" spans="1:5" s="161" customFormat="1">
      <c r="A5" s="596"/>
      <c r="B5" s="597"/>
      <c r="C5" s="163"/>
      <c r="D5" s="516">
        <v>8971319.0900000017</v>
      </c>
      <c r="E5" s="1"/>
    </row>
    <row r="6" spans="1:5" s="284" customFormat="1" ht="16.5" customHeight="1">
      <c r="A6" s="150" t="s">
        <v>9</v>
      </c>
      <c r="B6" s="501" t="s">
        <v>424</v>
      </c>
      <c r="C6" s="379">
        <v>0</v>
      </c>
      <c r="D6" s="380">
        <v>8971319.0900000017</v>
      </c>
    </row>
    <row r="7" spans="1:5" s="289" customFormat="1" ht="16.5" customHeight="1">
      <c r="A7" s="381" t="s">
        <v>1</v>
      </c>
      <c r="B7" s="165" t="s">
        <v>425</v>
      </c>
      <c r="C7" s="382">
        <v>3000</v>
      </c>
      <c r="D7" s="383">
        <v>8968319.0900000017</v>
      </c>
    </row>
    <row r="8" spans="1:5" s="284" customFormat="1">
      <c r="A8" s="384" t="s">
        <v>426</v>
      </c>
      <c r="B8" s="287" t="s">
        <v>427</v>
      </c>
      <c r="C8" s="379">
        <v>3000</v>
      </c>
      <c r="D8" s="380">
        <v>8965319.0900000017</v>
      </c>
    </row>
    <row r="9" spans="1:5" s="284" customFormat="1">
      <c r="A9" s="290" t="s">
        <v>8</v>
      </c>
      <c r="B9" s="165" t="s">
        <v>343</v>
      </c>
      <c r="C9" s="382">
        <v>0</v>
      </c>
      <c r="D9" s="383">
        <v>8965319.0900000017</v>
      </c>
    </row>
    <row r="10" spans="1:5" s="284" customFormat="1">
      <c r="A10" s="384" t="s">
        <v>1</v>
      </c>
      <c r="B10" s="287" t="s">
        <v>428</v>
      </c>
      <c r="C10" s="379">
        <v>0</v>
      </c>
      <c r="D10" s="380">
        <v>8965319.0900000017</v>
      </c>
    </row>
    <row r="11" spans="1:5" s="284" customFormat="1">
      <c r="A11" s="381" t="s">
        <v>426</v>
      </c>
      <c r="B11" s="165" t="s">
        <v>105</v>
      </c>
      <c r="C11" s="382">
        <v>6000</v>
      </c>
      <c r="D11" s="383">
        <v>8959319.0900000017</v>
      </c>
    </row>
    <row r="12" spans="1:5" s="284" customFormat="1">
      <c r="A12" s="384" t="s">
        <v>429</v>
      </c>
      <c r="B12" s="287" t="s">
        <v>112</v>
      </c>
      <c r="C12" s="379">
        <v>483904.11</v>
      </c>
      <c r="D12" s="380">
        <v>8475414.9800000023</v>
      </c>
    </row>
    <row r="13" spans="1:5" s="284" customFormat="1">
      <c r="A13" s="381" t="s">
        <v>430</v>
      </c>
      <c r="B13" s="165" t="s">
        <v>431</v>
      </c>
      <c r="C13" s="382">
        <v>0</v>
      </c>
      <c r="D13" s="383">
        <v>8475414.9800000023</v>
      </c>
    </row>
    <row r="14" spans="1:5" s="284" customFormat="1">
      <c r="A14" s="384" t="s">
        <v>362</v>
      </c>
      <c r="B14" s="287" t="s">
        <v>432</v>
      </c>
      <c r="C14" s="379">
        <v>0</v>
      </c>
      <c r="D14" s="380">
        <v>8475414.9800000023</v>
      </c>
    </row>
    <row r="15" spans="1:5" s="284" customFormat="1">
      <c r="A15" s="381" t="s">
        <v>433</v>
      </c>
      <c r="B15" s="165" t="s">
        <v>434</v>
      </c>
      <c r="C15" s="382">
        <v>2000</v>
      </c>
      <c r="D15" s="383">
        <v>8473414.9800000023</v>
      </c>
    </row>
    <row r="16" spans="1:5" s="284" customFormat="1">
      <c r="A16" s="384" t="s">
        <v>435</v>
      </c>
      <c r="B16" s="287" t="s">
        <v>436</v>
      </c>
      <c r="C16" s="379">
        <v>0</v>
      </c>
      <c r="D16" s="380">
        <v>8473414.9800000023</v>
      </c>
    </row>
    <row r="17" spans="1:5" s="284" customFormat="1">
      <c r="A17" s="384" t="s">
        <v>487</v>
      </c>
      <c r="B17" s="465" t="s">
        <v>488</v>
      </c>
      <c r="C17" s="379">
        <v>8330</v>
      </c>
      <c r="D17" s="380">
        <v>8465084.9800000023</v>
      </c>
    </row>
    <row r="18" spans="1:5" s="284" customFormat="1">
      <c r="A18" s="147" t="s">
        <v>7</v>
      </c>
      <c r="B18" s="502" t="s">
        <v>344</v>
      </c>
      <c r="C18" s="382">
        <v>0</v>
      </c>
      <c r="D18" s="383">
        <v>8465084.9800000023</v>
      </c>
    </row>
    <row r="19" spans="1:5" s="284" customFormat="1">
      <c r="A19" s="384" t="s">
        <v>1</v>
      </c>
      <c r="B19" s="287" t="s">
        <v>437</v>
      </c>
      <c r="C19" s="379">
        <v>0</v>
      </c>
      <c r="D19" s="380">
        <v>8465084.9800000023</v>
      </c>
    </row>
    <row r="20" spans="1:5" s="284" customFormat="1">
      <c r="A20" s="381" t="s">
        <v>426</v>
      </c>
      <c r="B20" s="165" t="s">
        <v>438</v>
      </c>
      <c r="C20" s="382">
        <v>0</v>
      </c>
      <c r="D20" s="383">
        <v>8465084.9800000023</v>
      </c>
    </row>
    <row r="21" spans="1:5" s="284" customFormat="1">
      <c r="A21" s="150" t="s">
        <v>6</v>
      </c>
      <c r="B21" s="501" t="s">
        <v>345</v>
      </c>
      <c r="C21" s="379">
        <v>359873.59855370992</v>
      </c>
      <c r="D21" s="380">
        <v>8105211.3814462926</v>
      </c>
    </row>
    <row r="22" spans="1:5" s="289" customFormat="1" ht="16.5" customHeight="1">
      <c r="A22" s="290" t="s">
        <v>5</v>
      </c>
      <c r="B22" s="138" t="s">
        <v>346</v>
      </c>
      <c r="C22" s="382">
        <v>300</v>
      </c>
      <c r="D22" s="383">
        <v>8104911.3814462926</v>
      </c>
    </row>
    <row r="23" spans="1:5" s="284" customFormat="1">
      <c r="A23" s="150" t="s">
        <v>4</v>
      </c>
      <c r="B23" s="501" t="s">
        <v>347</v>
      </c>
      <c r="C23" s="379">
        <v>3258946.5700000003</v>
      </c>
      <c r="D23" s="380">
        <v>4845964.8114462923</v>
      </c>
    </row>
    <row r="24" spans="1:5" s="288" customFormat="1" ht="15.75" thickBot="1">
      <c r="A24" s="385" t="s">
        <v>3</v>
      </c>
      <c r="B24" s="386" t="s">
        <v>348</v>
      </c>
      <c r="C24" s="387">
        <v>0</v>
      </c>
      <c r="D24" s="388">
        <v>4845964.8114462923</v>
      </c>
      <c r="E24" s="284"/>
    </row>
    <row r="25" spans="1:5">
      <c r="D25" s="59"/>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H24" sqref="H24"/>
    </sheetView>
  </sheetViews>
  <sheetFormatPr defaultRowHeight="15"/>
  <cols>
    <col min="1" max="1" width="7" style="167"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1" customFormat="1" ht="21.75" customHeight="1">
      <c r="A1" s="503"/>
      <c r="B1" s="159"/>
      <c r="C1" s="160"/>
      <c r="E1" s="1"/>
    </row>
    <row r="2" spans="1:5" s="161" customFormat="1" ht="21.75" customHeight="1" thickBot="1">
      <c r="A2" s="503"/>
      <c r="B2" s="159"/>
      <c r="C2" s="160"/>
      <c r="E2" s="1"/>
    </row>
    <row r="3" spans="1:5" s="58" customFormat="1">
      <c r="A3" s="505" t="s">
        <v>471</v>
      </c>
      <c r="B3" s="506"/>
      <c r="C3" s="592" t="s">
        <v>27</v>
      </c>
      <c r="D3" s="593"/>
      <c r="E3" s="53"/>
    </row>
    <row r="4" spans="1:5" s="161" customFormat="1">
      <c r="A4" s="594"/>
      <c r="B4" s="595"/>
      <c r="C4" s="504" t="s">
        <v>29</v>
      </c>
      <c r="D4" s="507" t="s">
        <v>23</v>
      </c>
      <c r="E4" s="1"/>
    </row>
    <row r="5" spans="1:5" s="161" customFormat="1">
      <c r="A5" s="596"/>
      <c r="B5" s="597"/>
      <c r="C5" s="163"/>
      <c r="D5" s="383">
        <v>4845964.8114462923</v>
      </c>
      <c r="E5" s="1"/>
    </row>
    <row r="6" spans="1:5" s="284" customFormat="1">
      <c r="A6" s="150" t="s">
        <v>2</v>
      </c>
      <c r="B6" s="501" t="s">
        <v>349</v>
      </c>
      <c r="C6" s="379">
        <v>212413.01</v>
      </c>
      <c r="D6" s="380">
        <v>4633551.8014462925</v>
      </c>
    </row>
    <row r="7" spans="1:5" s="284" customFormat="1" ht="25.5">
      <c r="A7" s="290" t="s">
        <v>1</v>
      </c>
      <c r="B7" s="138" t="s">
        <v>350</v>
      </c>
      <c r="C7" s="382">
        <v>0</v>
      </c>
      <c r="D7" s="383">
        <v>4633551.8014462925</v>
      </c>
    </row>
    <row r="8" spans="1:5" s="284" customFormat="1">
      <c r="A8" s="150" t="s">
        <v>21</v>
      </c>
      <c r="B8" s="501" t="s">
        <v>351</v>
      </c>
      <c r="C8" s="379">
        <v>0</v>
      </c>
      <c r="D8" s="380">
        <v>4633551.8014462925</v>
      </c>
    </row>
    <row r="9" spans="1:5" s="284" customFormat="1">
      <c r="A9" s="290" t="s">
        <v>20</v>
      </c>
      <c r="B9" s="138" t="s">
        <v>352</v>
      </c>
      <c r="C9" s="382">
        <v>271844.76</v>
      </c>
      <c r="D9" s="383">
        <v>4361707.0414462928</v>
      </c>
    </row>
    <row r="10" spans="1:5" s="284" customFormat="1">
      <c r="A10" s="150" t="s">
        <v>19</v>
      </c>
      <c r="B10" s="501" t="s">
        <v>353</v>
      </c>
      <c r="C10" s="379">
        <v>0</v>
      </c>
      <c r="D10" s="380">
        <v>4361707.0414462928</v>
      </c>
    </row>
    <row r="11" spans="1:5" s="284" customFormat="1">
      <c r="A11" s="290" t="s">
        <v>18</v>
      </c>
      <c r="B11" s="138" t="s">
        <v>354</v>
      </c>
      <c r="C11" s="382">
        <v>178188.18</v>
      </c>
      <c r="D11" s="383">
        <v>4183518.8614462926</v>
      </c>
    </row>
    <row r="12" spans="1:5" s="284" customFormat="1">
      <c r="A12" s="150" t="s">
        <v>17</v>
      </c>
      <c r="B12" s="501" t="s">
        <v>355</v>
      </c>
      <c r="C12" s="379">
        <v>0</v>
      </c>
      <c r="D12" s="380">
        <v>4183518.8614462926</v>
      </c>
    </row>
    <row r="13" spans="1:5" s="284" customFormat="1">
      <c r="A13" s="290" t="s">
        <v>16</v>
      </c>
      <c r="B13" s="138" t="s">
        <v>356</v>
      </c>
      <c r="C13" s="382">
        <v>217380.51</v>
      </c>
      <c r="D13" s="383">
        <v>3966138.3514462924</v>
      </c>
    </row>
    <row r="14" spans="1:5" s="284" customFormat="1">
      <c r="A14" s="150" t="s">
        <v>15</v>
      </c>
      <c r="B14" s="501" t="s">
        <v>357</v>
      </c>
      <c r="C14" s="379">
        <v>0</v>
      </c>
      <c r="D14" s="380">
        <v>3966138.3514462924</v>
      </c>
    </row>
    <row r="15" spans="1:5" s="284" customFormat="1" ht="16.5" customHeight="1">
      <c r="A15" s="290" t="s">
        <v>14</v>
      </c>
      <c r="B15" s="138" t="s">
        <v>358</v>
      </c>
      <c r="C15" s="382">
        <v>0</v>
      </c>
      <c r="D15" s="383">
        <v>3966138.3514462924</v>
      </c>
    </row>
    <row r="16" spans="1:5" s="284" customFormat="1" ht="16.5" customHeight="1">
      <c r="A16" s="150" t="s">
        <v>13</v>
      </c>
      <c r="B16" s="501" t="s">
        <v>359</v>
      </c>
      <c r="C16" s="379">
        <v>0</v>
      </c>
      <c r="D16" s="380">
        <v>3966138.3514462924</v>
      </c>
    </row>
    <row r="17" spans="1:4" s="284" customFormat="1" ht="24.75" customHeight="1">
      <c r="A17" s="290" t="s">
        <v>12</v>
      </c>
      <c r="B17" s="138" t="s">
        <v>360</v>
      </c>
      <c r="C17" s="382">
        <v>0</v>
      </c>
      <c r="D17" s="383">
        <v>3966138.3514462924</v>
      </c>
    </row>
    <row r="18" spans="1:4" s="284" customFormat="1">
      <c r="A18" s="384" t="s">
        <v>1</v>
      </c>
      <c r="B18" s="164" t="s">
        <v>439</v>
      </c>
      <c r="C18" s="379">
        <v>0</v>
      </c>
      <c r="D18" s="380">
        <v>3966138.3514462924</v>
      </c>
    </row>
    <row r="19" spans="1:4" s="284" customFormat="1" ht="25.5">
      <c r="A19" s="389" t="s">
        <v>426</v>
      </c>
      <c r="B19" s="138" t="s">
        <v>440</v>
      </c>
      <c r="C19" s="382">
        <v>0</v>
      </c>
      <c r="D19" s="383">
        <v>3966138.3514462924</v>
      </c>
    </row>
    <row r="20" spans="1:4" s="284" customFormat="1">
      <c r="A20" s="150" t="s">
        <v>11</v>
      </c>
      <c r="B20" s="164" t="s">
        <v>465</v>
      </c>
      <c r="C20" s="379">
        <v>240895.91</v>
      </c>
      <c r="D20" s="380">
        <v>3725242.4414462922</v>
      </c>
    </row>
    <row r="21" spans="1:4" s="284" customFormat="1">
      <c r="A21" s="290" t="s">
        <v>45</v>
      </c>
      <c r="B21" s="138" t="s">
        <v>361</v>
      </c>
      <c r="C21" s="382">
        <v>3725242.4414462922</v>
      </c>
      <c r="D21" s="383">
        <v>0</v>
      </c>
    </row>
    <row r="22" spans="1:4" s="284" customFormat="1" ht="25.5">
      <c r="A22" s="150" t="s">
        <v>362</v>
      </c>
      <c r="B22" s="164" t="s">
        <v>363</v>
      </c>
      <c r="C22" s="379">
        <v>0</v>
      </c>
      <c r="D22" s="380">
        <v>0</v>
      </c>
    </row>
    <row r="23" spans="1:4" s="284" customFormat="1" ht="26.25" thickBot="1">
      <c r="A23" s="166" t="s">
        <v>364</v>
      </c>
      <c r="B23" s="386" t="s">
        <v>365</v>
      </c>
      <c r="C23" s="387">
        <v>0</v>
      </c>
      <c r="D23" s="388">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H29" sqref="H29"/>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1" customFormat="1" ht="21.75" customHeight="1">
      <c r="A1" s="168"/>
      <c r="B1" s="159"/>
      <c r="C1" s="159"/>
      <c r="D1" s="160"/>
      <c r="F1" s="1"/>
      <c r="G1" s="1"/>
    </row>
    <row r="2" spans="1:9" s="161" customFormat="1" ht="21.75" customHeight="1" thickBot="1">
      <c r="A2" s="168"/>
      <c r="B2" s="159"/>
      <c r="C2" s="159"/>
      <c r="D2" s="160"/>
      <c r="F2" s="1"/>
      <c r="G2" s="1"/>
    </row>
    <row r="3" spans="1:9" s="58" customFormat="1">
      <c r="A3" s="169" t="s">
        <v>472</v>
      </c>
      <c r="B3" s="162"/>
      <c r="C3" s="162"/>
      <c r="D3" s="598" t="s">
        <v>27</v>
      </c>
      <c r="E3" s="599"/>
      <c r="F3" s="53"/>
      <c r="G3" s="53"/>
    </row>
    <row r="4" spans="1:9" s="161" customFormat="1">
      <c r="A4" s="600"/>
      <c r="B4" s="601"/>
      <c r="C4" s="417"/>
      <c r="D4" s="170" t="s">
        <v>29</v>
      </c>
      <c r="E4" s="171" t="s">
        <v>23</v>
      </c>
      <c r="F4" s="1"/>
      <c r="G4" s="1"/>
    </row>
    <row r="5" spans="1:9" s="161" customFormat="1">
      <c r="A5" s="602"/>
      <c r="B5" s="603"/>
      <c r="C5" s="418"/>
      <c r="D5" s="282"/>
      <c r="E5" s="172">
        <v>15052885.939999999</v>
      </c>
      <c r="F5" s="1"/>
      <c r="G5" s="1"/>
    </row>
    <row r="6" spans="1:9" s="289" customFormat="1" ht="16.5" customHeight="1">
      <c r="A6" s="290" t="s">
        <v>9</v>
      </c>
      <c r="B6" s="173" t="s">
        <v>334</v>
      </c>
      <c r="C6" s="173"/>
      <c r="D6" s="285">
        <v>0</v>
      </c>
      <c r="E6" s="286">
        <v>15052885.939999999</v>
      </c>
    </row>
    <row r="7" spans="1:9" s="284" customFormat="1">
      <c r="A7" s="150" t="s">
        <v>8</v>
      </c>
      <c r="B7" s="291" t="s">
        <v>335</v>
      </c>
      <c r="C7" s="291"/>
      <c r="D7" s="282">
        <v>15052885.939999999</v>
      </c>
      <c r="E7" s="283">
        <v>0</v>
      </c>
    </row>
    <row r="8" spans="1:9" s="284" customFormat="1">
      <c r="A8" s="147" t="s">
        <v>7</v>
      </c>
      <c r="B8" s="63" t="s">
        <v>336</v>
      </c>
      <c r="C8" s="63"/>
      <c r="D8" s="285">
        <v>0</v>
      </c>
      <c r="E8" s="286">
        <v>0</v>
      </c>
    </row>
    <row r="9" spans="1:9" s="284" customFormat="1">
      <c r="A9" s="150" t="s">
        <v>6</v>
      </c>
      <c r="B9" s="415" t="s">
        <v>337</v>
      </c>
      <c r="C9" s="415"/>
      <c r="D9" s="282">
        <v>0</v>
      </c>
      <c r="E9" s="283">
        <v>0</v>
      </c>
    </row>
    <row r="10" spans="1:9" s="284" customFormat="1">
      <c r="A10" s="147" t="s">
        <v>5</v>
      </c>
      <c r="B10" s="63" t="s">
        <v>338</v>
      </c>
      <c r="C10" s="63"/>
      <c r="D10" s="285">
        <v>0</v>
      </c>
      <c r="E10" s="286">
        <v>0</v>
      </c>
    </row>
    <row r="11" spans="1:9" s="289" customFormat="1" ht="16.5" customHeight="1">
      <c r="A11" s="276" t="s">
        <v>4</v>
      </c>
      <c r="B11" s="164" t="s">
        <v>339</v>
      </c>
      <c r="C11" s="164"/>
      <c r="D11" s="282">
        <v>0</v>
      </c>
      <c r="E11" s="283">
        <v>0</v>
      </c>
    </row>
    <row r="12" spans="1:9" s="289" customFormat="1" ht="16.5" customHeight="1">
      <c r="A12" s="290" t="s">
        <v>3</v>
      </c>
      <c r="B12" s="173" t="s">
        <v>340</v>
      </c>
      <c r="C12" s="173"/>
      <c r="D12" s="285">
        <v>0</v>
      </c>
      <c r="E12" s="286">
        <v>0</v>
      </c>
    </row>
    <row r="13" spans="1:9" s="284" customFormat="1" ht="15.75" thickBot="1">
      <c r="A13" s="154" t="s">
        <v>2</v>
      </c>
      <c r="B13" s="416" t="s">
        <v>441</v>
      </c>
      <c r="C13" s="416"/>
      <c r="D13" s="292">
        <v>0</v>
      </c>
      <c r="E13" s="293">
        <v>0</v>
      </c>
    </row>
    <row r="15" spans="1:9">
      <c r="I15" s="174"/>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C24" sqref="C24"/>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4"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5"/>
      <c r="B1" s="176"/>
      <c r="C1" s="176"/>
      <c r="D1" s="176"/>
      <c r="E1" s="41"/>
    </row>
    <row r="2" spans="1:6" s="65" customFormat="1" ht="12.75">
      <c r="A2" s="175"/>
      <c r="B2" s="176"/>
      <c r="C2" s="176"/>
      <c r="D2" s="176"/>
      <c r="E2" s="41"/>
    </row>
    <row r="3" spans="1:6" s="65" customFormat="1" ht="14.25" customHeight="1" thickBot="1">
      <c r="A3" s="175"/>
      <c r="B3" s="176"/>
      <c r="C3" s="176"/>
      <c r="D3" s="176"/>
      <c r="E3" s="41"/>
    </row>
    <row r="4" spans="1:6" s="185" customFormat="1" ht="12.75">
      <c r="A4" s="315" t="s">
        <v>107</v>
      </c>
      <c r="B4" s="316"/>
      <c r="C4" s="316"/>
      <c r="D4" s="316"/>
      <c r="E4" s="306" t="s">
        <v>108</v>
      </c>
    </row>
    <row r="5" spans="1:6" s="65" customFormat="1" ht="12.75">
      <c r="A5" s="144" t="s">
        <v>9</v>
      </c>
      <c r="B5" s="311" t="s">
        <v>442</v>
      </c>
      <c r="C5" s="311"/>
      <c r="D5" s="311"/>
      <c r="E5" s="177" t="s">
        <v>10</v>
      </c>
    </row>
    <row r="6" spans="1:6" s="65" customFormat="1" ht="12.75">
      <c r="A6" s="147" t="s">
        <v>8</v>
      </c>
      <c r="B6" s="178" t="s">
        <v>463</v>
      </c>
      <c r="C6" s="178"/>
      <c r="D6" s="178"/>
      <c r="E6" s="179" t="s">
        <v>10</v>
      </c>
    </row>
    <row r="7" spans="1:6" s="65" customFormat="1" ht="12.75">
      <c r="A7" s="150" t="s">
        <v>7</v>
      </c>
      <c r="B7" s="310" t="s">
        <v>109</v>
      </c>
      <c r="C7" s="310"/>
      <c r="D7" s="310"/>
      <c r="E7" s="180" t="s">
        <v>10</v>
      </c>
    </row>
    <row r="8" spans="1:6" s="65" customFormat="1" ht="12.75">
      <c r="A8" s="147" t="s">
        <v>6</v>
      </c>
      <c r="B8" s="178" t="s">
        <v>443</v>
      </c>
      <c r="C8" s="178"/>
      <c r="D8" s="178"/>
      <c r="E8" s="179" t="s">
        <v>10</v>
      </c>
    </row>
    <row r="9" spans="1:6" s="65" customFormat="1" ht="12.75">
      <c r="A9" s="150" t="s">
        <v>5</v>
      </c>
      <c r="B9" s="310" t="s">
        <v>444</v>
      </c>
      <c r="C9" s="310"/>
      <c r="D9" s="310"/>
      <c r="E9" s="180" t="s">
        <v>10</v>
      </c>
    </row>
    <row r="10" spans="1:6" s="65" customFormat="1" ht="12.75">
      <c r="A10" s="147" t="s">
        <v>4</v>
      </c>
      <c r="B10" s="178" t="s">
        <v>445</v>
      </c>
      <c r="C10" s="178"/>
      <c r="D10" s="178"/>
      <c r="E10" s="179" t="s">
        <v>10</v>
      </c>
    </row>
    <row r="11" spans="1:6" s="65" customFormat="1" ht="13.5" thickBot="1">
      <c r="A11" s="154" t="s">
        <v>3</v>
      </c>
      <c r="B11" s="312" t="s">
        <v>446</v>
      </c>
      <c r="C11" s="312"/>
      <c r="D11" s="312"/>
      <c r="E11" s="181" t="s">
        <v>10</v>
      </c>
    </row>
    <row r="12" spans="1:6" s="16" customFormat="1">
      <c r="A12" s="19"/>
      <c r="B12" s="35"/>
      <c r="C12" s="35"/>
      <c r="D12" s="35"/>
      <c r="E12" s="182"/>
      <c r="F12" s="30"/>
    </row>
    <row r="13" spans="1:6" s="16" customFormat="1">
      <c r="A13" s="19"/>
      <c r="B13" s="35"/>
      <c r="C13" s="35"/>
      <c r="D13" s="35"/>
      <c r="E13" s="182"/>
      <c r="F13" s="30"/>
    </row>
    <row r="14" spans="1:6" s="16" customFormat="1">
      <c r="A14" s="19"/>
      <c r="B14" s="35"/>
      <c r="C14" s="35"/>
      <c r="D14" s="35"/>
      <c r="E14" s="182"/>
      <c r="F14" s="30"/>
    </row>
    <row r="15" spans="1:6" s="16" customFormat="1">
      <c r="A15" s="19"/>
      <c r="B15" s="35"/>
      <c r="C15" s="35"/>
      <c r="D15" s="35"/>
      <c r="E15" s="182"/>
      <c r="F15" s="30"/>
    </row>
    <row r="16" spans="1:6" s="16" customFormat="1">
      <c r="A16" s="19"/>
      <c r="B16" s="35"/>
      <c r="C16" s="35"/>
      <c r="D16" s="35"/>
      <c r="E16" s="182"/>
      <c r="F16" s="30"/>
    </row>
    <row r="17" spans="1:6" s="16" customFormat="1">
      <c r="A17" s="19"/>
      <c r="B17" s="35"/>
      <c r="C17" s="35"/>
      <c r="D17" s="35"/>
      <c r="E17" s="182"/>
      <c r="F17" s="30"/>
    </row>
    <row r="18" spans="1:6" s="16" customFormat="1">
      <c r="A18" s="19"/>
      <c r="B18" s="35"/>
      <c r="C18" s="35"/>
      <c r="D18" s="35"/>
      <c r="E18" s="182"/>
      <c r="F18" s="30"/>
    </row>
    <row r="19" spans="1:6" s="16" customFormat="1">
      <c r="A19" s="19"/>
      <c r="B19" s="35"/>
      <c r="C19" s="35"/>
      <c r="D19" s="35"/>
      <c r="E19" s="182"/>
      <c r="F19" s="30"/>
    </row>
    <row r="20" spans="1:6" s="16" customFormat="1">
      <c r="A20" s="19"/>
      <c r="B20" s="35"/>
      <c r="C20" s="35"/>
      <c r="D20" s="35"/>
      <c r="E20" s="182"/>
      <c r="F20" s="30"/>
    </row>
    <row r="21" spans="1:6" s="16" customFormat="1">
      <c r="A21" s="19"/>
      <c r="B21" s="35"/>
      <c r="C21" s="35"/>
      <c r="D21" s="35"/>
      <c r="E21" s="182"/>
      <c r="F21" s="30"/>
    </row>
    <row r="22" spans="1:6" s="16" customFormat="1">
      <c r="A22" s="19"/>
      <c r="B22" s="35"/>
      <c r="C22" s="35"/>
      <c r="D22" s="35"/>
      <c r="E22" s="182"/>
      <c r="F22" s="30"/>
    </row>
    <row r="23" spans="1:6" s="16" customFormat="1">
      <c r="A23" s="19"/>
      <c r="B23" s="35"/>
      <c r="C23" s="35"/>
      <c r="D23" s="35"/>
      <c r="E23" s="182"/>
      <c r="F23" s="30"/>
    </row>
    <row r="24" spans="1:6" s="16" customFormat="1">
      <c r="A24" s="19"/>
      <c r="B24" s="35"/>
      <c r="C24" s="35"/>
      <c r="D24" s="35"/>
      <c r="E24" s="182"/>
      <c r="F24" s="30"/>
    </row>
    <row r="25" spans="1:6" s="16" customFormat="1">
      <c r="A25" s="19"/>
      <c r="B25" s="35"/>
      <c r="C25" s="35"/>
      <c r="D25" s="35"/>
      <c r="E25" s="182"/>
      <c r="F25" s="30"/>
    </row>
    <row r="26" spans="1:6" s="16" customFormat="1">
      <c r="A26" s="19"/>
      <c r="B26" s="35"/>
      <c r="C26" s="35"/>
      <c r="D26" s="35"/>
      <c r="E26" s="182"/>
      <c r="F26" s="30"/>
    </row>
    <row r="27" spans="1:6" s="16" customFormat="1">
      <c r="A27" s="19"/>
      <c r="B27" s="35"/>
      <c r="C27" s="35"/>
      <c r="D27" s="35"/>
      <c r="E27" s="182"/>
      <c r="F27" s="30"/>
    </row>
    <row r="28" spans="1:6" s="16" customFormat="1">
      <c r="A28" s="19"/>
      <c r="B28" s="35"/>
      <c r="C28" s="35"/>
      <c r="D28" s="35"/>
      <c r="E28" s="182"/>
      <c r="F28" s="30"/>
    </row>
    <row r="29" spans="1:6" s="16" customFormat="1">
      <c r="A29" s="19"/>
      <c r="B29" s="35"/>
      <c r="C29" s="35"/>
      <c r="D29" s="35"/>
      <c r="E29" s="182"/>
      <c r="F29" s="30"/>
    </row>
    <row r="30" spans="1:6" s="16" customFormat="1">
      <c r="A30" s="19"/>
      <c r="B30" s="35"/>
      <c r="C30" s="35"/>
      <c r="D30" s="35"/>
      <c r="E30" s="182"/>
      <c r="F30" s="30"/>
    </row>
    <row r="31" spans="1:6" s="16" customFormat="1">
      <c r="A31" s="19"/>
      <c r="B31" s="35"/>
      <c r="C31" s="35"/>
      <c r="D31" s="35"/>
      <c r="E31" s="182"/>
      <c r="F31" s="30"/>
    </row>
    <row r="32" spans="1:6" s="16" customFormat="1">
      <c r="A32" s="19"/>
      <c r="B32" s="35"/>
      <c r="C32" s="35"/>
      <c r="D32" s="35"/>
      <c r="E32" s="182"/>
      <c r="F32" s="30"/>
    </row>
    <row r="33" spans="1:6" s="16" customFormat="1">
      <c r="A33" s="19"/>
      <c r="B33" s="35"/>
      <c r="C33" s="35"/>
      <c r="D33" s="35"/>
      <c r="E33" s="182"/>
      <c r="F33" s="30"/>
    </row>
    <row r="34" spans="1:6" s="16" customFormat="1">
      <c r="A34" s="19"/>
      <c r="B34" s="35"/>
      <c r="C34" s="35"/>
      <c r="D34" s="35"/>
      <c r="E34" s="182"/>
      <c r="F34" s="30"/>
    </row>
    <row r="35" spans="1:6" s="16" customFormat="1">
      <c r="A35" s="19"/>
      <c r="B35" s="35"/>
      <c r="C35" s="35"/>
      <c r="D35" s="35"/>
      <c r="E35" s="182"/>
      <c r="F35" s="30"/>
    </row>
    <row r="36" spans="1:6" s="16" customFormat="1">
      <c r="A36" s="19"/>
      <c r="B36" s="35"/>
      <c r="C36" s="35"/>
      <c r="D36" s="35"/>
      <c r="E36" s="182"/>
      <c r="F36" s="30"/>
    </row>
    <row r="37" spans="1:6" s="16" customFormat="1">
      <c r="A37" s="19"/>
      <c r="B37" s="35"/>
      <c r="C37" s="35"/>
      <c r="D37" s="35"/>
      <c r="E37" s="182"/>
      <c r="F37" s="30"/>
    </row>
    <row r="38" spans="1:6" s="16" customFormat="1">
      <c r="A38" s="19"/>
      <c r="B38" s="35"/>
      <c r="C38" s="35"/>
      <c r="D38" s="35"/>
      <c r="E38" s="182"/>
      <c r="F38" s="30"/>
    </row>
    <row r="39" spans="1:6" s="16" customFormat="1">
      <c r="A39" s="19"/>
      <c r="B39" s="35"/>
      <c r="C39" s="35"/>
      <c r="D39" s="35"/>
      <c r="E39" s="182"/>
      <c r="F39" s="30"/>
    </row>
    <row r="40" spans="1:6" s="16" customFormat="1">
      <c r="A40" s="19"/>
      <c r="B40" s="35"/>
      <c r="C40" s="35"/>
      <c r="D40" s="35"/>
      <c r="E40" s="182"/>
      <c r="F40" s="30"/>
    </row>
    <row r="41" spans="1:6" s="16" customFormat="1">
      <c r="A41" s="19"/>
      <c r="B41" s="35"/>
      <c r="C41" s="35"/>
      <c r="D41" s="35"/>
      <c r="E41" s="182"/>
      <c r="F41" s="30"/>
    </row>
    <row r="42" spans="1:6" s="16" customFormat="1">
      <c r="A42" s="19"/>
      <c r="B42" s="35"/>
      <c r="C42" s="35"/>
      <c r="D42" s="35"/>
      <c r="E42" s="182"/>
      <c r="F42" s="30"/>
    </row>
    <row r="43" spans="1:6" s="16" customFormat="1">
      <c r="A43" s="19"/>
      <c r="B43" s="35"/>
      <c r="C43" s="35"/>
      <c r="D43" s="35"/>
      <c r="E43" s="182"/>
      <c r="F43" s="30"/>
    </row>
    <row r="44" spans="1:6" s="16" customFormat="1">
      <c r="A44" s="19"/>
      <c r="B44" s="35"/>
      <c r="C44" s="35"/>
      <c r="D44" s="35"/>
      <c r="E44" s="182"/>
      <c r="F44" s="30"/>
    </row>
    <row r="45" spans="1:6" s="16" customFormat="1">
      <c r="A45" s="19"/>
      <c r="B45" s="35"/>
      <c r="C45" s="35"/>
      <c r="D45" s="35"/>
      <c r="E45" s="182"/>
      <c r="F45" s="30"/>
    </row>
    <row r="46" spans="1:6" s="16" customFormat="1">
      <c r="A46" s="19"/>
      <c r="B46" s="35"/>
      <c r="C46" s="35"/>
      <c r="D46" s="35"/>
      <c r="E46" s="182"/>
      <c r="F46" s="30"/>
    </row>
    <row r="47" spans="1:6" s="16" customFormat="1">
      <c r="A47" s="19"/>
      <c r="B47" s="35"/>
      <c r="C47" s="35"/>
      <c r="D47" s="35"/>
      <c r="E47" s="182"/>
      <c r="F47" s="30"/>
    </row>
    <row r="48" spans="1:6" s="16" customFormat="1">
      <c r="A48" s="19"/>
      <c r="B48" s="35"/>
      <c r="C48" s="35"/>
      <c r="D48" s="35"/>
      <c r="E48" s="182"/>
      <c r="F48" s="30"/>
    </row>
    <row r="49" spans="1:6" s="16" customFormat="1">
      <c r="A49" s="19"/>
      <c r="B49" s="35"/>
      <c r="C49" s="35"/>
      <c r="D49" s="35"/>
      <c r="E49" s="182"/>
      <c r="F49" s="30"/>
    </row>
    <row r="50" spans="1:6" s="16" customFormat="1">
      <c r="A50" s="19"/>
      <c r="B50" s="35"/>
      <c r="C50" s="35"/>
      <c r="D50" s="35"/>
      <c r="E50" s="182"/>
      <c r="F50" s="30"/>
    </row>
    <row r="51" spans="1:6" s="16" customFormat="1">
      <c r="A51" s="19"/>
      <c r="B51" s="35"/>
      <c r="C51" s="35"/>
      <c r="D51" s="35"/>
      <c r="E51" s="182"/>
      <c r="F51" s="30"/>
    </row>
    <row r="52" spans="1:6" s="16" customFormat="1">
      <c r="A52" s="19"/>
      <c r="B52" s="35"/>
      <c r="C52" s="35"/>
      <c r="D52" s="35"/>
      <c r="E52" s="182"/>
      <c r="F52" s="30"/>
    </row>
    <row r="53" spans="1:6" s="16" customFormat="1">
      <c r="A53" s="19"/>
      <c r="B53" s="35"/>
      <c r="C53" s="35"/>
      <c r="D53" s="35"/>
      <c r="E53" s="182"/>
      <c r="F53" s="30"/>
    </row>
    <row r="54" spans="1:6" s="16" customFormat="1">
      <c r="A54" s="19"/>
      <c r="B54" s="35"/>
      <c r="C54" s="35"/>
      <c r="D54" s="35"/>
      <c r="E54" s="182"/>
      <c r="F54" s="30"/>
    </row>
    <row r="55" spans="1:6" s="16" customFormat="1">
      <c r="A55" s="19"/>
      <c r="B55" s="35"/>
      <c r="C55" s="35"/>
      <c r="D55" s="35"/>
      <c r="E55" s="182"/>
      <c r="F55" s="30"/>
    </row>
    <row r="56" spans="1:6" s="16" customFormat="1">
      <c r="A56" s="19"/>
      <c r="B56" s="35"/>
      <c r="C56" s="35"/>
      <c r="D56" s="35"/>
      <c r="E56" s="182"/>
      <c r="F56" s="30"/>
    </row>
    <row r="57" spans="1:6" s="16" customFormat="1">
      <c r="A57" s="19"/>
      <c r="B57" s="35"/>
      <c r="C57" s="35"/>
      <c r="D57" s="35"/>
      <c r="E57" s="182"/>
      <c r="F57" s="30"/>
    </row>
    <row r="58" spans="1:6" s="16" customFormat="1">
      <c r="A58" s="19"/>
      <c r="B58" s="35"/>
      <c r="C58" s="35"/>
      <c r="D58" s="35"/>
      <c r="E58" s="182"/>
      <c r="F58" s="30"/>
    </row>
    <row r="59" spans="1:6" s="16" customFormat="1">
      <c r="A59" s="19"/>
      <c r="B59" s="35"/>
      <c r="C59" s="35"/>
      <c r="D59" s="35"/>
      <c r="E59" s="182"/>
      <c r="F59" s="30"/>
    </row>
    <row r="60" spans="1:6" s="16" customFormat="1">
      <c r="A60" s="19"/>
      <c r="B60" s="35"/>
      <c r="C60" s="35"/>
      <c r="D60" s="35"/>
      <c r="E60" s="182"/>
      <c r="F60" s="30"/>
    </row>
    <row r="61" spans="1:6" s="16" customFormat="1">
      <c r="A61" s="19"/>
      <c r="B61" s="35"/>
      <c r="C61" s="35"/>
      <c r="D61" s="35"/>
      <c r="E61" s="182"/>
      <c r="F61" s="30"/>
    </row>
    <row r="62" spans="1:6" s="16" customFormat="1">
      <c r="A62" s="19"/>
      <c r="B62" s="35"/>
      <c r="C62" s="35"/>
      <c r="D62" s="35"/>
      <c r="E62" s="182"/>
      <c r="F62" s="30"/>
    </row>
    <row r="63" spans="1:6" s="16" customFormat="1">
      <c r="A63" s="19"/>
      <c r="B63" s="35"/>
      <c r="C63" s="35"/>
      <c r="D63" s="35"/>
      <c r="E63" s="182"/>
      <c r="F63" s="30"/>
    </row>
    <row r="64" spans="1:6" s="16" customFormat="1">
      <c r="A64" s="19"/>
      <c r="B64" s="35"/>
      <c r="C64" s="35"/>
      <c r="D64" s="35"/>
      <c r="E64" s="182"/>
      <c r="F64" s="30"/>
    </row>
    <row r="65" spans="1:6" s="16" customFormat="1">
      <c r="A65" s="19"/>
      <c r="B65" s="35"/>
      <c r="C65" s="35"/>
      <c r="D65" s="35"/>
      <c r="E65" s="182"/>
      <c r="F65" s="30"/>
    </row>
    <row r="66" spans="1:6" s="16" customFormat="1">
      <c r="A66" s="19"/>
      <c r="B66" s="35"/>
      <c r="C66" s="35"/>
      <c r="D66" s="35"/>
      <c r="E66" s="182"/>
      <c r="F66" s="30"/>
    </row>
    <row r="67" spans="1:6" s="16" customFormat="1">
      <c r="A67" s="19"/>
      <c r="B67" s="35"/>
      <c r="C67" s="35"/>
      <c r="D67" s="35"/>
      <c r="E67" s="182"/>
      <c r="F67" s="30"/>
    </row>
    <row r="68" spans="1:6" s="16" customFormat="1">
      <c r="A68" s="19"/>
      <c r="B68" s="35"/>
      <c r="C68" s="35"/>
      <c r="D68" s="35"/>
      <c r="E68" s="182"/>
      <c r="F68" s="30"/>
    </row>
    <row r="69" spans="1:6" s="16" customFormat="1">
      <c r="A69" s="19"/>
      <c r="B69" s="35"/>
      <c r="C69" s="35"/>
      <c r="D69" s="35"/>
      <c r="E69" s="182"/>
      <c r="F69" s="30"/>
    </row>
    <row r="70" spans="1:6" s="16" customFormat="1">
      <c r="A70" s="19"/>
      <c r="B70" s="35"/>
      <c r="C70" s="35"/>
      <c r="D70" s="35"/>
      <c r="E70" s="182"/>
      <c r="F70" s="30"/>
    </row>
    <row r="71" spans="1:6" s="16" customFormat="1">
      <c r="A71" s="19"/>
      <c r="B71" s="35"/>
      <c r="C71" s="35"/>
      <c r="D71" s="35"/>
      <c r="E71" s="182"/>
      <c r="F71" s="30"/>
    </row>
    <row r="72" spans="1:6" s="16" customFormat="1">
      <c r="A72" s="19"/>
      <c r="B72" s="35"/>
      <c r="C72" s="35"/>
      <c r="D72" s="35"/>
      <c r="E72" s="182"/>
      <c r="F72" s="30"/>
    </row>
    <row r="73" spans="1:6" s="16" customFormat="1">
      <c r="A73" s="19"/>
      <c r="B73" s="35"/>
      <c r="C73" s="35"/>
      <c r="D73" s="35"/>
      <c r="E73" s="182"/>
      <c r="F73" s="30"/>
    </row>
    <row r="74" spans="1:6" s="16" customFormat="1">
      <c r="A74" s="19"/>
      <c r="B74" s="35"/>
      <c r="C74" s="35"/>
      <c r="D74" s="35"/>
      <c r="E74" s="182"/>
      <c r="F74" s="30"/>
    </row>
    <row r="75" spans="1:6" s="16" customFormat="1">
      <c r="A75" s="19"/>
      <c r="B75" s="35"/>
      <c r="C75" s="35"/>
      <c r="D75" s="35"/>
      <c r="E75" s="182"/>
      <c r="F75" s="30"/>
    </row>
    <row r="76" spans="1:6" s="16" customFormat="1">
      <c r="A76" s="19"/>
      <c r="B76" s="35"/>
      <c r="C76" s="35"/>
      <c r="D76" s="35"/>
      <c r="E76" s="182"/>
      <c r="F76" s="30"/>
    </row>
    <row r="77" spans="1:6" s="16" customFormat="1">
      <c r="A77" s="19"/>
      <c r="B77" s="35"/>
      <c r="C77" s="35"/>
      <c r="D77" s="35"/>
      <c r="E77" s="182"/>
      <c r="F77" s="30"/>
    </row>
    <row r="78" spans="1:6" s="16" customFormat="1">
      <c r="A78" s="19"/>
      <c r="B78" s="35"/>
      <c r="C78" s="35"/>
      <c r="D78" s="35"/>
      <c r="E78" s="182"/>
      <c r="F78" s="30"/>
    </row>
    <row r="79" spans="1:6" s="16" customFormat="1">
      <c r="A79" s="19"/>
      <c r="B79" s="35"/>
      <c r="C79" s="35"/>
      <c r="D79" s="35"/>
      <c r="E79" s="182"/>
      <c r="F79" s="30"/>
    </row>
    <row r="80" spans="1:6" s="16" customFormat="1">
      <c r="A80" s="19"/>
      <c r="B80" s="35"/>
      <c r="C80" s="35"/>
      <c r="D80" s="35"/>
      <c r="E80" s="182"/>
      <c r="F80" s="30"/>
    </row>
    <row r="81" spans="1:6" s="16" customFormat="1">
      <c r="A81" s="19"/>
      <c r="B81" s="35"/>
      <c r="C81" s="35"/>
      <c r="D81" s="35"/>
      <c r="E81" s="182"/>
      <c r="F81" s="30"/>
    </row>
    <row r="82" spans="1:6" s="16" customFormat="1">
      <c r="A82" s="19"/>
      <c r="B82" s="35"/>
      <c r="C82" s="35"/>
      <c r="D82" s="35"/>
      <c r="E82" s="182"/>
      <c r="F82" s="30"/>
    </row>
    <row r="83" spans="1:6" s="16" customFormat="1">
      <c r="A83" s="19"/>
      <c r="B83" s="35"/>
      <c r="C83" s="35"/>
      <c r="D83" s="35"/>
      <c r="E83" s="182"/>
      <c r="F83" s="30"/>
    </row>
    <row r="84" spans="1:6" s="16" customFormat="1">
      <c r="A84" s="19"/>
      <c r="B84" s="35"/>
      <c r="C84" s="35"/>
      <c r="D84" s="35"/>
      <c r="E84" s="182"/>
      <c r="F84" s="30"/>
    </row>
    <row r="85" spans="1:6" s="16" customFormat="1">
      <c r="A85" s="19"/>
      <c r="B85" s="35"/>
      <c r="C85" s="35"/>
      <c r="D85" s="35"/>
      <c r="E85" s="182"/>
      <c r="F85" s="30"/>
    </row>
    <row r="86" spans="1:6" s="16" customFormat="1">
      <c r="A86" s="19"/>
      <c r="B86" s="35"/>
      <c r="C86" s="35"/>
      <c r="D86" s="35"/>
      <c r="E86" s="182"/>
      <c r="F86" s="30"/>
    </row>
    <row r="87" spans="1:6" s="16" customFormat="1">
      <c r="A87" s="19"/>
      <c r="B87" s="35"/>
      <c r="C87" s="35"/>
      <c r="D87" s="35"/>
      <c r="E87" s="182"/>
      <c r="F87" s="30"/>
    </row>
    <row r="88" spans="1:6" s="16" customFormat="1">
      <c r="A88" s="19"/>
      <c r="B88" s="35"/>
      <c r="C88" s="35"/>
      <c r="D88" s="35"/>
      <c r="E88" s="182"/>
      <c r="F88" s="30"/>
    </row>
    <row r="89" spans="1:6" s="16" customFormat="1">
      <c r="A89" s="19"/>
      <c r="B89" s="35"/>
      <c r="C89" s="35"/>
      <c r="D89" s="35"/>
      <c r="E89" s="182"/>
      <c r="F89" s="30"/>
    </row>
    <row r="90" spans="1:6" s="16" customFormat="1">
      <c r="A90" s="19"/>
      <c r="B90" s="35"/>
      <c r="C90" s="35"/>
      <c r="D90" s="35"/>
      <c r="E90" s="182"/>
      <c r="F90" s="30"/>
    </row>
    <row r="91" spans="1:6" s="16" customFormat="1">
      <c r="A91" s="19"/>
      <c r="B91" s="35"/>
      <c r="C91" s="35"/>
      <c r="D91" s="35"/>
      <c r="E91" s="182"/>
      <c r="F91" s="30"/>
    </row>
    <row r="92" spans="1:6" s="16" customFormat="1">
      <c r="A92" s="19"/>
      <c r="B92" s="35"/>
      <c r="C92" s="35"/>
      <c r="D92" s="35"/>
      <c r="E92" s="182"/>
      <c r="F92" s="30"/>
    </row>
    <row r="93" spans="1:6" s="16" customFormat="1">
      <c r="A93" s="19"/>
      <c r="B93" s="35"/>
      <c r="C93" s="35"/>
      <c r="D93" s="35"/>
      <c r="E93" s="182"/>
      <c r="F93" s="30"/>
    </row>
    <row r="94" spans="1:6" s="16" customFormat="1">
      <c r="A94" s="19"/>
      <c r="B94" s="35"/>
      <c r="C94" s="35"/>
      <c r="D94" s="35"/>
      <c r="E94" s="182"/>
      <c r="F94" s="30"/>
    </row>
    <row r="95" spans="1:6" s="16" customFormat="1">
      <c r="A95" s="19"/>
      <c r="B95" s="35"/>
      <c r="C95" s="35"/>
      <c r="D95" s="35"/>
      <c r="E95" s="182"/>
      <c r="F95" s="30"/>
    </row>
    <row r="96" spans="1:6" s="16" customFormat="1">
      <c r="A96" s="19"/>
      <c r="B96" s="35"/>
      <c r="C96" s="35"/>
      <c r="D96" s="35"/>
      <c r="E96" s="182"/>
      <c r="F96" s="30"/>
    </row>
    <row r="97" spans="1:6" s="16" customFormat="1">
      <c r="A97" s="19"/>
      <c r="B97" s="35"/>
      <c r="C97" s="35"/>
      <c r="D97" s="35"/>
      <c r="E97" s="182"/>
      <c r="F97" s="30"/>
    </row>
    <row r="98" spans="1:6" s="16" customFormat="1">
      <c r="A98" s="19"/>
      <c r="B98" s="35"/>
      <c r="C98" s="35"/>
      <c r="D98" s="35"/>
      <c r="E98" s="182"/>
      <c r="F98" s="30"/>
    </row>
    <row r="99" spans="1:6" s="16" customFormat="1">
      <c r="A99" s="19"/>
      <c r="B99" s="35"/>
      <c r="C99" s="35"/>
      <c r="D99" s="35"/>
      <c r="E99" s="182"/>
      <c r="F99" s="30"/>
    </row>
    <row r="100" spans="1:6" s="16" customFormat="1">
      <c r="A100" s="19"/>
      <c r="B100" s="35"/>
      <c r="C100" s="35"/>
      <c r="D100" s="35"/>
      <c r="E100" s="182"/>
      <c r="F100" s="30"/>
    </row>
    <row r="101" spans="1:6" s="16" customFormat="1">
      <c r="A101" s="19"/>
      <c r="B101" s="35"/>
      <c r="C101" s="35"/>
      <c r="D101" s="35"/>
      <c r="E101" s="182"/>
      <c r="F101" s="30"/>
    </row>
    <row r="102" spans="1:6" s="16" customFormat="1">
      <c r="A102" s="19"/>
      <c r="B102" s="35"/>
      <c r="C102" s="35"/>
      <c r="D102" s="35"/>
      <c r="E102" s="182"/>
      <c r="F102" s="30"/>
    </row>
    <row r="103" spans="1:6" s="16" customFormat="1">
      <c r="A103" s="19"/>
      <c r="B103" s="35"/>
      <c r="C103" s="35"/>
      <c r="D103" s="35"/>
      <c r="E103" s="182"/>
      <c r="F103" s="30"/>
    </row>
    <row r="104" spans="1:6" s="16" customFormat="1">
      <c r="A104" s="19"/>
      <c r="B104" s="35"/>
      <c r="C104" s="35"/>
      <c r="D104" s="35"/>
      <c r="E104" s="182"/>
      <c r="F104" s="30"/>
    </row>
    <row r="105" spans="1:6" s="16" customFormat="1">
      <c r="A105" s="19"/>
      <c r="B105" s="35"/>
      <c r="C105" s="35"/>
      <c r="D105" s="35"/>
      <c r="E105" s="182"/>
      <c r="F105" s="30"/>
    </row>
    <row r="106" spans="1:6" s="16" customFormat="1">
      <c r="A106" s="19"/>
      <c r="B106" s="35"/>
      <c r="C106" s="35"/>
      <c r="D106" s="35"/>
      <c r="E106" s="182"/>
      <c r="F106" s="30"/>
    </row>
    <row r="107" spans="1:6" s="16" customFormat="1">
      <c r="A107" s="19"/>
      <c r="B107" s="35"/>
      <c r="C107" s="35"/>
      <c r="D107" s="35"/>
      <c r="E107" s="182"/>
      <c r="F107" s="30"/>
    </row>
    <row r="108" spans="1:6" s="16" customFormat="1">
      <c r="A108" s="19"/>
      <c r="B108" s="35"/>
      <c r="C108" s="35"/>
      <c r="D108" s="35"/>
      <c r="E108" s="182"/>
      <c r="F108" s="30"/>
    </row>
    <row r="109" spans="1:6" s="16" customFormat="1">
      <c r="A109" s="19"/>
      <c r="B109" s="35"/>
      <c r="C109" s="35"/>
      <c r="D109" s="35"/>
      <c r="E109" s="182"/>
      <c r="F109" s="30"/>
    </row>
    <row r="110" spans="1:6" s="16" customFormat="1">
      <c r="A110" s="19"/>
      <c r="B110" s="35"/>
      <c r="C110" s="35"/>
      <c r="D110" s="35"/>
      <c r="E110" s="182"/>
      <c r="F110" s="30"/>
    </row>
    <row r="111" spans="1:6" s="16" customFormat="1">
      <c r="A111" s="19"/>
      <c r="B111" s="35"/>
      <c r="C111" s="35"/>
      <c r="D111" s="35"/>
      <c r="E111" s="182"/>
      <c r="F111" s="30"/>
    </row>
    <row r="112" spans="1:6" s="16" customFormat="1">
      <c r="A112" s="19"/>
      <c r="B112" s="35"/>
      <c r="C112" s="35"/>
      <c r="D112" s="35"/>
      <c r="E112" s="182"/>
      <c r="F112" s="30"/>
    </row>
    <row r="113" spans="1:6" s="16" customFormat="1">
      <c r="A113" s="19"/>
      <c r="B113" s="35"/>
      <c r="C113" s="35"/>
      <c r="D113" s="35"/>
      <c r="E113" s="182"/>
      <c r="F113" s="30"/>
    </row>
    <row r="114" spans="1:6" s="16" customFormat="1">
      <c r="A114" s="19"/>
      <c r="B114" s="35"/>
      <c r="C114" s="35"/>
      <c r="D114" s="35"/>
      <c r="E114" s="182"/>
      <c r="F114" s="30"/>
    </row>
    <row r="115" spans="1:6" s="16" customFormat="1">
      <c r="A115" s="19"/>
      <c r="B115" s="35"/>
      <c r="C115" s="35"/>
      <c r="D115" s="35"/>
      <c r="E115" s="182"/>
      <c r="F115" s="30"/>
    </row>
    <row r="116" spans="1:6" s="16" customFormat="1">
      <c r="A116" s="19"/>
      <c r="B116" s="35"/>
      <c r="C116" s="35"/>
      <c r="D116" s="35"/>
      <c r="E116" s="182"/>
      <c r="F116" s="30"/>
    </row>
    <row r="117" spans="1:6" s="16" customFormat="1">
      <c r="A117" s="19"/>
      <c r="B117" s="35"/>
      <c r="C117" s="35"/>
      <c r="D117" s="35"/>
      <c r="E117" s="182"/>
      <c r="F117" s="30"/>
    </row>
    <row r="118" spans="1:6" s="16" customFormat="1">
      <c r="A118" s="19"/>
      <c r="B118" s="35"/>
      <c r="C118" s="35"/>
      <c r="D118" s="35"/>
      <c r="E118" s="182"/>
      <c r="F118" s="30"/>
    </row>
    <row r="119" spans="1:6" s="16" customFormat="1">
      <c r="A119" s="19"/>
      <c r="B119" s="35"/>
      <c r="C119" s="35"/>
      <c r="D119" s="35"/>
      <c r="E119" s="182"/>
      <c r="F119" s="30"/>
    </row>
    <row r="120" spans="1:6" s="16" customFormat="1">
      <c r="A120" s="19"/>
      <c r="B120" s="35"/>
      <c r="C120" s="35"/>
      <c r="D120" s="35"/>
      <c r="E120" s="182"/>
      <c r="F120" s="30"/>
    </row>
    <row r="121" spans="1:6" s="16" customFormat="1">
      <c r="A121" s="19"/>
      <c r="B121" s="35"/>
      <c r="C121" s="35"/>
      <c r="D121" s="35"/>
      <c r="E121" s="182"/>
      <c r="F121" s="30"/>
    </row>
    <row r="122" spans="1:6" s="16" customFormat="1">
      <c r="A122" s="19"/>
      <c r="B122" s="35"/>
      <c r="C122" s="35"/>
      <c r="D122" s="35"/>
      <c r="E122" s="182"/>
      <c r="F122" s="30"/>
    </row>
    <row r="123" spans="1:6" s="16" customFormat="1">
      <c r="A123" s="19"/>
      <c r="B123" s="35"/>
      <c r="C123" s="35"/>
      <c r="D123" s="35"/>
      <c r="E123" s="182"/>
      <c r="F123" s="30"/>
    </row>
    <row r="124" spans="1:6" s="16" customFormat="1">
      <c r="A124" s="19"/>
      <c r="B124" s="35"/>
      <c r="C124" s="35"/>
      <c r="D124" s="35"/>
      <c r="E124" s="182"/>
      <c r="F124" s="30"/>
    </row>
    <row r="125" spans="1:6" s="16" customFormat="1">
      <c r="A125" s="19"/>
      <c r="B125" s="35"/>
      <c r="C125" s="35"/>
      <c r="D125" s="35"/>
      <c r="E125" s="182"/>
      <c r="F125" s="30"/>
    </row>
    <row r="126" spans="1:6" s="16" customFormat="1">
      <c r="A126" s="19"/>
      <c r="B126" s="35"/>
      <c r="C126" s="35"/>
      <c r="D126" s="35"/>
      <c r="E126" s="182"/>
      <c r="F126" s="30"/>
    </row>
    <row r="127" spans="1:6" s="16" customFormat="1">
      <c r="A127" s="19"/>
      <c r="B127" s="35"/>
      <c r="C127" s="35"/>
      <c r="D127" s="35"/>
      <c r="E127" s="182"/>
      <c r="F127" s="30"/>
    </row>
    <row r="128" spans="1:6" s="16" customFormat="1">
      <c r="A128" s="19"/>
      <c r="B128" s="35"/>
      <c r="C128" s="35"/>
      <c r="D128" s="35"/>
      <c r="E128" s="182"/>
      <c r="F128" s="30"/>
    </row>
    <row r="129" spans="1:6" s="16" customFormat="1">
      <c r="A129" s="19"/>
      <c r="B129" s="35"/>
      <c r="C129" s="35"/>
      <c r="D129" s="35"/>
      <c r="E129" s="182"/>
      <c r="F129" s="30"/>
    </row>
    <row r="130" spans="1:6" s="16" customFormat="1">
      <c r="A130" s="19"/>
      <c r="B130" s="35"/>
      <c r="C130" s="35"/>
      <c r="D130" s="35"/>
      <c r="E130" s="182"/>
      <c r="F130" s="30"/>
    </row>
    <row r="131" spans="1:6" s="16" customFormat="1">
      <c r="A131" s="19"/>
      <c r="B131" s="35"/>
      <c r="C131" s="35"/>
      <c r="D131" s="35"/>
      <c r="E131" s="182"/>
      <c r="F131" s="30"/>
    </row>
    <row r="132" spans="1:6" s="16" customFormat="1">
      <c r="A132" s="19"/>
      <c r="B132" s="35"/>
      <c r="C132" s="35"/>
      <c r="D132" s="35"/>
      <c r="E132" s="182"/>
      <c r="F132" s="30"/>
    </row>
    <row r="133" spans="1:6" s="16" customFormat="1">
      <c r="A133" s="19"/>
      <c r="B133" s="35"/>
      <c r="C133" s="35"/>
      <c r="D133" s="35"/>
      <c r="E133" s="182"/>
      <c r="F133" s="30"/>
    </row>
    <row r="134" spans="1:6" s="16" customFormat="1">
      <c r="A134" s="19"/>
      <c r="B134" s="35"/>
      <c r="C134" s="35"/>
      <c r="D134" s="35"/>
      <c r="E134" s="182"/>
      <c r="F134" s="30"/>
    </row>
    <row r="135" spans="1:6" s="16" customFormat="1">
      <c r="A135" s="19"/>
      <c r="B135" s="35"/>
      <c r="C135" s="35"/>
      <c r="D135" s="35"/>
      <c r="E135" s="182"/>
      <c r="F135" s="30"/>
    </row>
    <row r="136" spans="1:6" s="16" customFormat="1">
      <c r="A136" s="19"/>
      <c r="B136" s="35"/>
      <c r="C136" s="35"/>
      <c r="D136" s="35"/>
      <c r="E136" s="182"/>
      <c r="F136" s="30"/>
    </row>
    <row r="137" spans="1:6" s="16" customFormat="1">
      <c r="A137" s="19"/>
      <c r="B137" s="35"/>
      <c r="C137" s="35"/>
      <c r="D137" s="35"/>
      <c r="E137" s="182"/>
      <c r="F137" s="30"/>
    </row>
    <row r="138" spans="1:6" s="16" customFormat="1">
      <c r="A138" s="19"/>
      <c r="B138" s="35"/>
      <c r="C138" s="35"/>
      <c r="D138" s="35"/>
      <c r="E138" s="182"/>
      <c r="F138" s="30"/>
    </row>
    <row r="139" spans="1:6" s="16" customFormat="1">
      <c r="A139" s="19"/>
      <c r="B139" s="35"/>
      <c r="C139" s="35"/>
      <c r="D139" s="35"/>
      <c r="E139" s="182"/>
      <c r="F139" s="30"/>
    </row>
    <row r="140" spans="1:6" s="16" customFormat="1">
      <c r="A140" s="19"/>
      <c r="B140" s="35"/>
      <c r="C140" s="35"/>
      <c r="D140" s="35"/>
      <c r="E140" s="182"/>
      <c r="F140" s="30"/>
    </row>
    <row r="141" spans="1:6" s="16" customFormat="1">
      <c r="A141" s="19"/>
      <c r="B141" s="35"/>
      <c r="C141" s="35"/>
      <c r="D141" s="35"/>
      <c r="E141" s="182"/>
      <c r="F141" s="30"/>
    </row>
    <row r="142" spans="1:6" s="16" customFormat="1">
      <c r="A142" s="19"/>
      <c r="B142" s="35"/>
      <c r="C142" s="35"/>
      <c r="D142" s="35"/>
      <c r="E142" s="182"/>
      <c r="F142" s="30"/>
    </row>
    <row r="143" spans="1:6" s="16" customFormat="1">
      <c r="A143" s="19"/>
      <c r="B143" s="35"/>
      <c r="C143" s="35"/>
      <c r="D143" s="35"/>
      <c r="E143" s="182"/>
      <c r="F143" s="30"/>
    </row>
    <row r="144" spans="1:6" s="16" customFormat="1">
      <c r="A144" s="19"/>
      <c r="B144" s="35"/>
      <c r="C144" s="35"/>
      <c r="D144" s="35"/>
      <c r="E144" s="182"/>
      <c r="F144" s="30"/>
    </row>
    <row r="145" spans="1:6" s="16" customFormat="1">
      <c r="A145" s="19"/>
      <c r="B145" s="35"/>
      <c r="C145" s="35"/>
      <c r="D145" s="35"/>
      <c r="E145" s="182"/>
      <c r="F145" s="30"/>
    </row>
    <row r="146" spans="1:6" s="16" customFormat="1">
      <c r="A146" s="19"/>
      <c r="B146" s="35"/>
      <c r="C146" s="35"/>
      <c r="D146" s="35"/>
      <c r="E146" s="182"/>
      <c r="F146" s="30"/>
    </row>
    <row r="147" spans="1:6" s="16" customFormat="1">
      <c r="A147" s="19"/>
      <c r="B147" s="35"/>
      <c r="C147" s="35"/>
      <c r="D147" s="35"/>
      <c r="E147" s="182"/>
      <c r="F147" s="30"/>
    </row>
    <row r="148" spans="1:6" s="16" customFormat="1">
      <c r="A148" s="19"/>
      <c r="B148" s="35"/>
      <c r="C148" s="35"/>
      <c r="D148" s="35"/>
      <c r="E148" s="182"/>
      <c r="F148" s="30"/>
    </row>
    <row r="149" spans="1:6" s="16" customFormat="1">
      <c r="A149" s="19"/>
      <c r="B149" s="35"/>
      <c r="C149" s="35"/>
      <c r="D149" s="35"/>
      <c r="E149" s="182"/>
      <c r="F149" s="30"/>
    </row>
    <row r="150" spans="1:6" s="16" customFormat="1">
      <c r="A150" s="19"/>
      <c r="B150" s="35"/>
      <c r="C150" s="35"/>
      <c r="D150" s="35"/>
      <c r="E150" s="182"/>
      <c r="F150" s="30"/>
    </row>
    <row r="151" spans="1:6" s="16" customFormat="1">
      <c r="A151" s="19"/>
      <c r="B151" s="35"/>
      <c r="C151" s="35"/>
      <c r="D151" s="35"/>
      <c r="E151" s="182"/>
      <c r="F151" s="30"/>
    </row>
    <row r="152" spans="1:6" s="16" customFormat="1">
      <c r="A152" s="19"/>
      <c r="B152" s="35"/>
      <c r="C152" s="35"/>
      <c r="D152" s="35"/>
      <c r="E152" s="182"/>
      <c r="F152" s="30"/>
    </row>
    <row r="153" spans="1:6" s="16" customFormat="1">
      <c r="A153" s="19"/>
      <c r="B153" s="35"/>
      <c r="C153" s="35"/>
      <c r="D153" s="35"/>
      <c r="E153" s="182"/>
      <c r="F153" s="30"/>
    </row>
    <row r="154" spans="1:6" s="16" customFormat="1">
      <c r="A154" s="19"/>
      <c r="B154" s="35"/>
      <c r="C154" s="35"/>
      <c r="D154" s="35"/>
      <c r="E154" s="182"/>
      <c r="F154" s="30"/>
    </row>
    <row r="155" spans="1:6" s="16" customFormat="1">
      <c r="A155" s="19"/>
      <c r="B155" s="35"/>
      <c r="C155" s="35"/>
      <c r="D155" s="35"/>
      <c r="E155" s="182"/>
      <c r="F155" s="30"/>
    </row>
    <row r="156" spans="1:6" s="16" customFormat="1">
      <c r="A156" s="19"/>
      <c r="B156" s="35"/>
      <c r="C156" s="35"/>
      <c r="D156" s="35"/>
      <c r="E156" s="182"/>
      <c r="F156" s="30"/>
    </row>
    <row r="157" spans="1:6" s="16" customFormat="1">
      <c r="A157" s="19"/>
      <c r="B157" s="35"/>
      <c r="C157" s="35"/>
      <c r="D157" s="35"/>
      <c r="E157" s="182"/>
      <c r="F157" s="30"/>
    </row>
    <row r="158" spans="1:6" s="16" customFormat="1">
      <c r="A158" s="19"/>
      <c r="B158" s="35"/>
      <c r="C158" s="35"/>
      <c r="D158" s="35"/>
      <c r="E158" s="182"/>
      <c r="F158" s="30"/>
    </row>
    <row r="159" spans="1:6" s="16" customFormat="1">
      <c r="A159" s="19"/>
      <c r="B159" s="35"/>
      <c r="C159" s="35"/>
      <c r="D159" s="35"/>
      <c r="E159" s="182"/>
      <c r="F159" s="30"/>
    </row>
    <row r="160" spans="1:6" s="16" customFormat="1">
      <c r="A160" s="19"/>
      <c r="B160" s="35"/>
      <c r="C160" s="35"/>
      <c r="D160" s="35"/>
      <c r="E160" s="182"/>
      <c r="F160" s="30"/>
    </row>
    <row r="161" spans="1:6" s="16" customFormat="1">
      <c r="A161" s="19"/>
      <c r="B161" s="35"/>
      <c r="C161" s="35"/>
      <c r="D161" s="35"/>
      <c r="E161" s="182"/>
      <c r="F161" s="30"/>
    </row>
    <row r="162" spans="1:6" s="16" customFormat="1">
      <c r="A162" s="19"/>
      <c r="B162" s="35"/>
      <c r="C162" s="35"/>
      <c r="D162" s="35"/>
      <c r="E162" s="182"/>
      <c r="F162" s="30"/>
    </row>
    <row r="163" spans="1:6" s="16" customFormat="1">
      <c r="A163" s="19"/>
      <c r="B163" s="35"/>
      <c r="C163" s="35"/>
      <c r="D163" s="35"/>
      <c r="E163" s="182"/>
      <c r="F163" s="30"/>
    </row>
    <row r="164" spans="1:6" s="16" customFormat="1">
      <c r="A164" s="19"/>
      <c r="B164" s="35"/>
      <c r="C164" s="35"/>
      <c r="D164" s="35"/>
      <c r="E164" s="182"/>
      <c r="F164" s="30"/>
    </row>
    <row r="165" spans="1:6" s="16" customFormat="1">
      <c r="A165" s="19"/>
      <c r="B165" s="35"/>
      <c r="C165" s="35"/>
      <c r="D165" s="35"/>
      <c r="E165" s="182"/>
      <c r="F165" s="30"/>
    </row>
    <row r="166" spans="1:6" s="16" customFormat="1">
      <c r="A166" s="19"/>
      <c r="B166" s="35"/>
      <c r="C166" s="35"/>
      <c r="D166" s="35"/>
      <c r="E166" s="182"/>
      <c r="F166" s="30"/>
    </row>
    <row r="167" spans="1:6" s="16" customFormat="1">
      <c r="A167" s="19"/>
      <c r="B167" s="35"/>
      <c r="C167" s="35"/>
      <c r="D167" s="35"/>
      <c r="E167" s="182"/>
      <c r="F167" s="30"/>
    </row>
    <row r="168" spans="1:6" s="16" customFormat="1">
      <c r="A168" s="19"/>
      <c r="B168" s="35"/>
      <c r="C168" s="35"/>
      <c r="D168" s="35"/>
      <c r="E168" s="182"/>
      <c r="F168" s="30"/>
    </row>
    <row r="169" spans="1:6" s="16" customFormat="1">
      <c r="A169" s="19"/>
      <c r="B169" s="35"/>
      <c r="C169" s="35"/>
      <c r="D169" s="35"/>
      <c r="E169" s="182"/>
      <c r="F169" s="30"/>
    </row>
    <row r="170" spans="1:6" s="16" customFormat="1">
      <c r="A170" s="19"/>
      <c r="B170" s="35"/>
      <c r="C170" s="35"/>
      <c r="D170" s="35"/>
      <c r="E170" s="182"/>
      <c r="F170" s="30"/>
    </row>
    <row r="171" spans="1:6" s="16" customFormat="1">
      <c r="A171" s="19"/>
      <c r="B171" s="35"/>
      <c r="C171" s="35"/>
      <c r="D171" s="35"/>
      <c r="E171" s="182"/>
      <c r="F171" s="30"/>
    </row>
    <row r="172" spans="1:6" s="16" customFormat="1">
      <c r="A172" s="19"/>
      <c r="B172" s="35"/>
      <c r="C172" s="35"/>
      <c r="D172" s="35"/>
      <c r="E172" s="182"/>
      <c r="F172" s="30"/>
    </row>
    <row r="173" spans="1:6" s="16" customFormat="1">
      <c r="A173" s="19"/>
      <c r="B173" s="35"/>
      <c r="C173" s="35"/>
      <c r="D173" s="35"/>
      <c r="E173" s="182"/>
      <c r="F173" s="30"/>
    </row>
    <row r="174" spans="1:6" s="16" customFormat="1">
      <c r="A174" s="19"/>
      <c r="B174" s="35"/>
      <c r="C174" s="35"/>
      <c r="D174" s="35"/>
      <c r="E174" s="182"/>
      <c r="F174" s="30"/>
    </row>
    <row r="175" spans="1:6" s="16" customFormat="1">
      <c r="A175" s="19"/>
      <c r="B175" s="35"/>
      <c r="C175" s="35"/>
      <c r="D175" s="35"/>
      <c r="E175" s="182"/>
      <c r="F175" s="30"/>
    </row>
    <row r="176" spans="1:6" s="16" customFormat="1">
      <c r="B176" s="32"/>
      <c r="C176" s="32"/>
      <c r="D176" s="32"/>
      <c r="E176" s="183"/>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F7" sqref="F7"/>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0" customFormat="1" ht="15" customHeight="1">
      <c r="A3" s="119" t="s">
        <v>473</v>
      </c>
      <c r="B3" s="127"/>
      <c r="C3" s="188"/>
      <c r="D3" s="204"/>
      <c r="E3" s="204"/>
      <c r="F3" s="204" t="s">
        <v>152</v>
      </c>
      <c r="G3" s="189" t="s">
        <v>151</v>
      </c>
    </row>
    <row r="4" spans="1:7" s="186" customFormat="1" ht="15" customHeight="1">
      <c r="A4" s="195"/>
      <c r="B4" s="196" t="s">
        <v>114</v>
      </c>
      <c r="C4" s="196"/>
      <c r="D4" s="41"/>
      <c r="E4" s="217"/>
      <c r="F4" s="218">
        <v>0</v>
      </c>
      <c r="G4" s="219">
        <v>0</v>
      </c>
    </row>
    <row r="5" spans="1:7" s="186" customFormat="1" ht="15" customHeight="1">
      <c r="A5" s="200"/>
      <c r="B5" s="201" t="s">
        <v>115</v>
      </c>
      <c r="C5" s="201"/>
      <c r="D5" s="220"/>
      <c r="E5" s="221"/>
      <c r="F5" s="222">
        <v>0</v>
      </c>
      <c r="G5" s="223">
        <v>0</v>
      </c>
    </row>
    <row r="6" spans="1:7" s="186" customFormat="1" ht="15" customHeight="1">
      <c r="A6" s="195"/>
      <c r="B6" s="196" t="s">
        <v>116</v>
      </c>
      <c r="C6" s="196"/>
      <c r="D6" s="41"/>
      <c r="E6" s="217"/>
      <c r="F6" s="218">
        <v>0</v>
      </c>
      <c r="G6" s="219">
        <v>0</v>
      </c>
    </row>
    <row r="7" spans="1:7" s="186" customFormat="1" ht="15" customHeight="1">
      <c r="A7" s="200"/>
      <c r="B7" s="201" t="s">
        <v>117</v>
      </c>
      <c r="C7" s="201"/>
      <c r="D7" s="220"/>
      <c r="E7" s="221"/>
      <c r="F7" s="222">
        <v>0</v>
      </c>
      <c r="G7" s="223">
        <v>0</v>
      </c>
    </row>
    <row r="8" spans="1:7" s="186" customFormat="1" ht="15" customHeight="1">
      <c r="A8" s="195"/>
      <c r="B8" s="196" t="s">
        <v>118</v>
      </c>
      <c r="C8" s="196"/>
      <c r="D8" s="41"/>
      <c r="E8" s="217"/>
      <c r="F8" s="218">
        <v>0</v>
      </c>
      <c r="G8" s="219">
        <v>0</v>
      </c>
    </row>
    <row r="9" spans="1:7" s="186" customFormat="1" ht="15" customHeight="1">
      <c r="A9" s="200"/>
      <c r="B9" s="201" t="s">
        <v>119</v>
      </c>
      <c r="C9" s="201"/>
      <c r="D9" s="220"/>
      <c r="E9" s="221"/>
      <c r="F9" s="222">
        <v>0</v>
      </c>
      <c r="G9" s="223">
        <v>0</v>
      </c>
    </row>
    <row r="10" spans="1:7" s="186" customFormat="1" ht="15" customHeight="1">
      <c r="A10" s="195"/>
      <c r="B10" s="196" t="s">
        <v>120</v>
      </c>
      <c r="C10" s="196"/>
      <c r="D10" s="41"/>
      <c r="E10" s="217"/>
      <c r="F10" s="218">
        <v>0</v>
      </c>
      <c r="G10" s="219">
        <v>0</v>
      </c>
    </row>
    <row r="11" spans="1:7" s="186" customFormat="1" ht="15" customHeight="1">
      <c r="A11" s="200"/>
      <c r="B11" s="201" t="s">
        <v>121</v>
      </c>
      <c r="C11" s="201"/>
      <c r="D11" s="220"/>
      <c r="E11" s="221"/>
      <c r="F11" s="222">
        <v>0</v>
      </c>
      <c r="G11" s="223">
        <v>0</v>
      </c>
    </row>
    <row r="12" spans="1:7" s="186" customFormat="1" ht="15" customHeight="1">
      <c r="A12" s="195"/>
      <c r="B12" s="196" t="s">
        <v>122</v>
      </c>
      <c r="C12" s="196"/>
      <c r="D12" s="41"/>
      <c r="E12" s="217"/>
      <c r="F12" s="218">
        <v>0</v>
      </c>
      <c r="G12" s="219">
        <v>0</v>
      </c>
    </row>
    <row r="13" spans="1:7" s="186" customFormat="1" ht="15" customHeight="1" thickBot="1">
      <c r="A13" s="198"/>
      <c r="B13" s="199" t="s">
        <v>123</v>
      </c>
      <c r="C13" s="199"/>
      <c r="D13" s="192"/>
      <c r="E13" s="224"/>
      <c r="F13" s="225">
        <v>0</v>
      </c>
      <c r="G13" s="226">
        <v>0</v>
      </c>
    </row>
    <row r="14" spans="1:7" s="186" customFormat="1" ht="15" customHeight="1" thickBot="1">
      <c r="G14" s="187"/>
    </row>
    <row r="15" spans="1:7" s="190" customFormat="1" ht="15" customHeight="1">
      <c r="A15" s="119" t="s">
        <v>124</v>
      </c>
      <c r="B15" s="127"/>
      <c r="C15" s="188"/>
      <c r="D15" s="204" t="s">
        <v>125</v>
      </c>
      <c r="E15" s="204" t="s">
        <v>126</v>
      </c>
      <c r="F15" s="204" t="s">
        <v>125</v>
      </c>
      <c r="G15" s="189" t="s">
        <v>126</v>
      </c>
    </row>
    <row r="16" spans="1:7" s="186" customFormat="1" ht="15" customHeight="1">
      <c r="A16" s="200"/>
      <c r="B16" s="197"/>
      <c r="C16" s="197"/>
      <c r="D16" s="604" t="s">
        <v>152</v>
      </c>
      <c r="E16" s="605"/>
      <c r="F16" s="606" t="s">
        <v>151</v>
      </c>
      <c r="G16" s="607"/>
    </row>
    <row r="17" spans="1:7" s="186" customFormat="1" ht="15" customHeight="1">
      <c r="A17" s="195"/>
      <c r="B17" s="196" t="s">
        <v>127</v>
      </c>
      <c r="C17" s="196"/>
      <c r="D17" s="218">
        <v>0</v>
      </c>
      <c r="E17" s="64">
        <v>0</v>
      </c>
      <c r="F17" s="218">
        <v>0</v>
      </c>
      <c r="G17" s="219">
        <v>0</v>
      </c>
    </row>
    <row r="18" spans="1:7" s="186" customFormat="1" ht="15" customHeight="1">
      <c r="A18" s="200"/>
      <c r="B18" s="201" t="s">
        <v>128</v>
      </c>
      <c r="C18" s="201"/>
      <c r="D18" s="222">
        <v>0</v>
      </c>
      <c r="E18" s="236">
        <v>0</v>
      </c>
      <c r="F18" s="222">
        <v>0</v>
      </c>
      <c r="G18" s="223">
        <v>0</v>
      </c>
    </row>
    <row r="19" spans="1:7" s="186" customFormat="1" ht="15" customHeight="1">
      <c r="A19" s="195"/>
      <c r="B19" s="196" t="s">
        <v>129</v>
      </c>
      <c r="C19" s="196"/>
      <c r="D19" s="218">
        <v>0</v>
      </c>
      <c r="E19" s="64">
        <v>0</v>
      </c>
      <c r="F19" s="218">
        <v>0</v>
      </c>
      <c r="G19" s="219">
        <v>0</v>
      </c>
    </row>
    <row r="20" spans="1:7" s="186" customFormat="1" ht="15" customHeight="1">
      <c r="A20" s="200"/>
      <c r="B20" s="201" t="s">
        <v>130</v>
      </c>
      <c r="C20" s="201"/>
      <c r="D20" s="222">
        <v>0</v>
      </c>
      <c r="E20" s="236">
        <v>0</v>
      </c>
      <c r="F20" s="222">
        <v>0</v>
      </c>
      <c r="G20" s="223">
        <v>0</v>
      </c>
    </row>
    <row r="21" spans="1:7" s="186" customFormat="1" ht="15" customHeight="1">
      <c r="A21" s="195"/>
      <c r="B21" s="196" t="s">
        <v>131</v>
      </c>
      <c r="C21" s="196"/>
      <c r="D21" s="218">
        <v>0</v>
      </c>
      <c r="E21" s="64">
        <v>0</v>
      </c>
      <c r="F21" s="218">
        <v>0</v>
      </c>
      <c r="G21" s="219">
        <v>0</v>
      </c>
    </row>
    <row r="22" spans="1:7" s="186" customFormat="1" ht="15" customHeight="1">
      <c r="A22" s="200"/>
      <c r="B22" s="201" t="s">
        <v>132</v>
      </c>
      <c r="C22" s="201"/>
      <c r="D22" s="222">
        <v>0</v>
      </c>
      <c r="E22" s="236">
        <v>0</v>
      </c>
      <c r="F22" s="222">
        <v>0</v>
      </c>
      <c r="G22" s="223">
        <v>0</v>
      </c>
    </row>
    <row r="23" spans="1:7" s="186" customFormat="1" ht="15" customHeight="1">
      <c r="A23" s="195"/>
      <c r="B23" s="196" t="s">
        <v>133</v>
      </c>
      <c r="C23" s="196"/>
      <c r="D23" s="218">
        <v>0</v>
      </c>
      <c r="E23" s="64">
        <v>0</v>
      </c>
      <c r="F23" s="218">
        <v>0</v>
      </c>
      <c r="G23" s="219">
        <v>0</v>
      </c>
    </row>
    <row r="24" spans="1:7" s="186" customFormat="1" ht="15" customHeight="1">
      <c r="A24" s="200"/>
      <c r="B24" s="201" t="s">
        <v>134</v>
      </c>
      <c r="C24" s="201"/>
      <c r="D24" s="222">
        <v>0</v>
      </c>
      <c r="E24" s="236">
        <v>0</v>
      </c>
      <c r="F24" s="222">
        <v>0</v>
      </c>
      <c r="G24" s="223">
        <v>0</v>
      </c>
    </row>
    <row r="25" spans="1:7" s="186" customFormat="1" ht="15" customHeight="1">
      <c r="A25" s="195"/>
      <c r="B25" s="196" t="s">
        <v>135</v>
      </c>
      <c r="C25" s="196"/>
      <c r="D25" s="218">
        <v>0</v>
      </c>
      <c r="E25" s="64">
        <v>0</v>
      </c>
      <c r="F25" s="218">
        <v>0</v>
      </c>
      <c r="G25" s="219">
        <v>0</v>
      </c>
    </row>
    <row r="26" spans="1:7" s="186" customFormat="1" ht="15" customHeight="1" thickBot="1">
      <c r="A26" s="198"/>
      <c r="B26" s="199" t="s">
        <v>136</v>
      </c>
      <c r="C26" s="199"/>
      <c r="D26" s="225">
        <v>0</v>
      </c>
      <c r="E26" s="237">
        <v>0</v>
      </c>
      <c r="F26" s="225">
        <v>0</v>
      </c>
      <c r="G26" s="226">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zoomScale="85" zoomScaleNormal="60" zoomScaleSheetLayoutView="85" zoomScalePageLayoutView="50" workbookViewId="0">
      <selection activeCell="J14" sqref="J14"/>
    </sheetView>
  </sheetViews>
  <sheetFormatPr defaultRowHeight="12.75"/>
  <cols>
    <col min="1" max="1" width="1.140625" style="111" customWidth="1"/>
    <col min="2" max="2" width="89.42578125" style="111" customWidth="1"/>
    <col min="3" max="3" width="12.42578125" style="235" customWidth="1"/>
    <col min="4" max="4" width="15.140625" style="235" customWidth="1"/>
    <col min="5" max="5" width="16.140625" style="235" customWidth="1"/>
    <col min="6" max="6" width="12.140625" style="227"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27"/>
      <c r="D1" s="227"/>
      <c r="E1" s="227"/>
      <c r="F1" s="227"/>
    </row>
    <row r="2" spans="1:14" s="110" customFormat="1" ht="21.75" customHeight="1" thickBot="1">
      <c r="C2" s="227"/>
      <c r="D2" s="227"/>
      <c r="E2" s="227"/>
      <c r="F2" s="227"/>
    </row>
    <row r="3" spans="1:14" s="190" customFormat="1" ht="15" customHeight="1">
      <c r="A3" s="119" t="s">
        <v>481</v>
      </c>
      <c r="B3" s="127"/>
      <c r="C3" s="193" t="s">
        <v>137</v>
      </c>
      <c r="D3" s="193" t="s">
        <v>451</v>
      </c>
      <c r="E3" s="193" t="s">
        <v>452</v>
      </c>
      <c r="F3" s="194" t="s">
        <v>140</v>
      </c>
    </row>
    <row r="4" spans="1:14" s="186" customFormat="1" ht="15" customHeight="1">
      <c r="A4" s="200"/>
      <c r="B4" s="201" t="s">
        <v>141</v>
      </c>
      <c r="C4" s="391">
        <v>4558</v>
      </c>
      <c r="D4" s="221">
        <v>717625694.48000169</v>
      </c>
      <c r="E4" s="222">
        <v>1222.5900000000001</v>
      </c>
      <c r="F4" s="228">
        <v>0.99864128505752314</v>
      </c>
    </row>
    <row r="5" spans="1:14" s="186" customFormat="1" ht="15" customHeight="1">
      <c r="A5" s="195"/>
      <c r="B5" s="196" t="s">
        <v>142</v>
      </c>
      <c r="C5" s="397">
        <v>0</v>
      </c>
      <c r="D5" s="217">
        <v>0</v>
      </c>
      <c r="E5" s="218">
        <v>0</v>
      </c>
      <c r="F5" s="229">
        <v>0</v>
      </c>
    </row>
    <row r="6" spans="1:14" s="186" customFormat="1" ht="15" customHeight="1">
      <c r="A6" s="200"/>
      <c r="B6" s="201" t="s">
        <v>143</v>
      </c>
      <c r="C6" s="391">
        <v>2</v>
      </c>
      <c r="D6" s="221">
        <v>196078.66</v>
      </c>
      <c r="E6" s="222">
        <v>1003.4300000000001</v>
      </c>
      <c r="F6" s="228">
        <v>2.7286125134725638E-4</v>
      </c>
    </row>
    <row r="7" spans="1:14" s="186" customFormat="1" ht="15" customHeight="1">
      <c r="A7" s="195"/>
      <c r="B7" s="413" t="s">
        <v>144</v>
      </c>
      <c r="C7" s="397">
        <v>3</v>
      </c>
      <c r="D7" s="217">
        <v>780296.71</v>
      </c>
      <c r="E7" s="218">
        <v>3332.26</v>
      </c>
      <c r="F7" s="229">
        <v>1.085853691129607E-3</v>
      </c>
    </row>
    <row r="8" spans="1:14" s="186" customFormat="1" ht="15" customHeight="1">
      <c r="A8" s="200"/>
      <c r="B8" s="201" t="s">
        <v>145</v>
      </c>
      <c r="C8" s="391">
        <v>4563</v>
      </c>
      <c r="D8" s="221">
        <v>718602069.85000169</v>
      </c>
      <c r="E8" s="222">
        <v>5558.2800000000007</v>
      </c>
      <c r="F8" s="228">
        <v>1</v>
      </c>
    </row>
    <row r="9" spans="1:14" s="186" customFormat="1" ht="15" customHeight="1">
      <c r="A9" s="195"/>
      <c r="B9" s="196"/>
      <c r="C9" s="217"/>
      <c r="D9" s="217"/>
      <c r="E9" s="218"/>
      <c r="F9" s="229"/>
      <c r="J9" s="201"/>
      <c r="K9" s="221"/>
      <c r="L9" s="221"/>
      <c r="M9" s="222"/>
      <c r="N9" s="230"/>
    </row>
    <row r="10" spans="1:14" s="186" customFormat="1" ht="15" customHeight="1">
      <c r="A10" s="200"/>
      <c r="B10" s="201" t="s">
        <v>146</v>
      </c>
      <c r="C10" s="221"/>
      <c r="D10" s="390">
        <v>0.97815149862548401</v>
      </c>
      <c r="E10" s="222"/>
      <c r="F10" s="228"/>
      <c r="J10" s="196"/>
      <c r="K10" s="217"/>
      <c r="L10" s="217"/>
      <c r="M10" s="218"/>
      <c r="N10" s="231"/>
    </row>
    <row r="11" spans="1:14" s="186" customFormat="1" ht="15" customHeight="1" thickBot="1">
      <c r="A11" s="202"/>
      <c r="B11" s="203" t="s">
        <v>147</v>
      </c>
      <c r="C11" s="232"/>
      <c r="D11" s="409">
        <v>0.99864128505752547</v>
      </c>
      <c r="E11" s="233"/>
      <c r="F11" s="234"/>
    </row>
    <row r="12" spans="1:14" s="186" customFormat="1" ht="15" customHeight="1" thickBot="1">
      <c r="C12" s="235"/>
      <c r="D12" s="235"/>
      <c r="E12" s="235"/>
      <c r="F12" s="227"/>
    </row>
    <row r="13" spans="1:14" s="190" customFormat="1" ht="15" customHeight="1">
      <c r="A13" s="119" t="s">
        <v>148</v>
      </c>
      <c r="B13" s="127"/>
      <c r="C13" s="193" t="s">
        <v>137</v>
      </c>
      <c r="D13" s="305" t="s">
        <v>451</v>
      </c>
      <c r="E13" s="305" t="s">
        <v>452</v>
      </c>
      <c r="F13" s="194" t="s">
        <v>140</v>
      </c>
    </row>
    <row r="14" spans="1:14" s="186" customFormat="1" ht="15" customHeight="1">
      <c r="A14" s="200"/>
      <c r="B14" s="201" t="s">
        <v>141</v>
      </c>
      <c r="C14" s="391">
        <v>0</v>
      </c>
      <c r="D14" s="221">
        <v>0</v>
      </c>
      <c r="E14" s="222">
        <v>0</v>
      </c>
      <c r="F14" s="228">
        <v>0</v>
      </c>
    </row>
    <row r="15" spans="1:14" s="186" customFormat="1" ht="15" customHeight="1">
      <c r="A15" s="195"/>
      <c r="B15" s="196" t="s">
        <v>142</v>
      </c>
      <c r="C15" s="397">
        <v>0</v>
      </c>
      <c r="D15" s="217">
        <v>0</v>
      </c>
      <c r="E15" s="218">
        <v>0</v>
      </c>
      <c r="F15" s="229">
        <v>0</v>
      </c>
    </row>
    <row r="16" spans="1:14" s="186" customFormat="1" ht="15" customHeight="1">
      <c r="A16" s="200"/>
      <c r="B16" s="201" t="s">
        <v>143</v>
      </c>
      <c r="C16" s="391">
        <v>0</v>
      </c>
      <c r="D16" s="221">
        <v>0</v>
      </c>
      <c r="E16" s="222">
        <v>0</v>
      </c>
      <c r="F16" s="228">
        <v>0</v>
      </c>
    </row>
    <row r="17" spans="1:14" s="186" customFormat="1" ht="15" customHeight="1">
      <c r="A17" s="195"/>
      <c r="B17" s="196" t="s">
        <v>144</v>
      </c>
      <c r="C17" s="397">
        <v>2</v>
      </c>
      <c r="D17" s="217">
        <v>706724.16999999993</v>
      </c>
      <c r="E17" s="218">
        <v>2536.2600000000002</v>
      </c>
      <c r="F17" s="229">
        <v>9.8347082432912966E-4</v>
      </c>
    </row>
    <row r="18" spans="1:14" s="186" customFormat="1" ht="15" customHeight="1">
      <c r="A18" s="200"/>
      <c r="B18" s="201" t="s">
        <v>145</v>
      </c>
      <c r="C18" s="391">
        <v>2</v>
      </c>
      <c r="D18" s="221">
        <v>706724.16999999993</v>
      </c>
      <c r="E18" s="222">
        <v>2536.2600000000002</v>
      </c>
      <c r="F18" s="228">
        <v>9.8347082432912966E-4</v>
      </c>
    </row>
    <row r="19" spans="1:14" s="186" customFormat="1" ht="15" customHeight="1">
      <c r="A19" s="195"/>
      <c r="B19" s="196"/>
      <c r="C19" s="217"/>
      <c r="D19" s="217"/>
      <c r="E19" s="218"/>
      <c r="F19" s="229"/>
      <c r="J19" s="201"/>
      <c r="K19" s="221"/>
      <c r="L19" s="221"/>
      <c r="M19" s="222"/>
      <c r="N19" s="230"/>
    </row>
    <row r="20" spans="1:14" s="186" customFormat="1" ht="15" customHeight="1">
      <c r="A20" s="200"/>
      <c r="B20" s="201" t="s">
        <v>146</v>
      </c>
      <c r="C20" s="221"/>
      <c r="D20" s="390">
        <v>9.632923003143883E-4</v>
      </c>
      <c r="E20" s="222"/>
      <c r="F20" s="228"/>
      <c r="J20" s="196"/>
      <c r="K20" s="217"/>
      <c r="L20" s="217"/>
      <c r="M20" s="218"/>
      <c r="N20" s="231"/>
    </row>
    <row r="21" spans="1:14" s="186" customFormat="1" ht="15" customHeight="1" thickBot="1">
      <c r="A21" s="202"/>
      <c r="B21" s="203" t="s">
        <v>147</v>
      </c>
      <c r="C21" s="232"/>
      <c r="D21" s="409">
        <v>9.8347082432913182E-4</v>
      </c>
      <c r="E21" s="233"/>
      <c r="F21" s="234"/>
    </row>
    <row r="22" spans="1:14" s="186" customFormat="1" ht="15" customHeight="1" thickBot="1">
      <c r="C22" s="235"/>
      <c r="D22" s="235"/>
      <c r="E22" s="235"/>
      <c r="F22" s="227"/>
    </row>
    <row r="23" spans="1:14" s="190" customFormat="1" ht="15" customHeight="1">
      <c r="A23" s="119" t="s">
        <v>149</v>
      </c>
      <c r="B23" s="127"/>
      <c r="C23" s="193" t="s">
        <v>137</v>
      </c>
      <c r="D23" s="412" t="s">
        <v>451</v>
      </c>
      <c r="E23" s="412" t="s">
        <v>452</v>
      </c>
      <c r="F23" s="194" t="s">
        <v>140</v>
      </c>
    </row>
    <row r="24" spans="1:14" s="186" customFormat="1" ht="15" customHeight="1">
      <c r="A24" s="200"/>
      <c r="B24" s="201" t="s">
        <v>141</v>
      </c>
      <c r="C24" s="391">
        <v>0</v>
      </c>
      <c r="D24" s="221">
        <v>0</v>
      </c>
      <c r="E24" s="222">
        <v>0</v>
      </c>
      <c r="F24" s="228">
        <v>0</v>
      </c>
    </row>
    <row r="25" spans="1:14" s="186" customFormat="1" ht="15" customHeight="1">
      <c r="A25" s="195"/>
      <c r="B25" s="196" t="s">
        <v>142</v>
      </c>
      <c r="C25" s="397">
        <v>0</v>
      </c>
      <c r="D25" s="217">
        <v>0</v>
      </c>
      <c r="E25" s="218">
        <v>0</v>
      </c>
      <c r="F25" s="229">
        <v>0</v>
      </c>
    </row>
    <row r="26" spans="1:14" s="186" customFormat="1" ht="15" customHeight="1">
      <c r="A26" s="200"/>
      <c r="B26" s="201" t="s">
        <v>143</v>
      </c>
      <c r="C26" s="391">
        <v>0</v>
      </c>
      <c r="D26" s="221">
        <v>0</v>
      </c>
      <c r="E26" s="222">
        <v>0</v>
      </c>
      <c r="F26" s="228">
        <v>0</v>
      </c>
    </row>
    <row r="27" spans="1:14" s="186" customFormat="1" ht="15" customHeight="1">
      <c r="A27" s="195"/>
      <c r="B27" s="196" t="s">
        <v>144</v>
      </c>
      <c r="C27" s="397">
        <v>0</v>
      </c>
      <c r="D27" s="217">
        <v>0</v>
      </c>
      <c r="E27" s="218">
        <v>0</v>
      </c>
      <c r="F27" s="229">
        <v>0</v>
      </c>
    </row>
    <row r="28" spans="1:14" s="186" customFormat="1" ht="15" customHeight="1">
      <c r="A28" s="200"/>
      <c r="B28" s="201" t="s">
        <v>145</v>
      </c>
      <c r="C28" s="391">
        <v>0</v>
      </c>
      <c r="D28" s="221">
        <v>0</v>
      </c>
      <c r="E28" s="222">
        <v>0</v>
      </c>
      <c r="F28" s="228">
        <v>0</v>
      </c>
    </row>
    <row r="29" spans="1:14" s="186" customFormat="1" ht="15" customHeight="1">
      <c r="A29" s="195"/>
      <c r="B29" s="196"/>
      <c r="C29" s="217"/>
      <c r="D29" s="217"/>
      <c r="E29" s="218"/>
      <c r="F29" s="229"/>
      <c r="J29" s="201"/>
      <c r="K29" s="221"/>
      <c r="L29" s="221"/>
      <c r="M29" s="222"/>
      <c r="N29" s="230"/>
    </row>
    <row r="30" spans="1:14" s="186" customFormat="1" ht="15" customHeight="1">
      <c r="A30" s="200"/>
      <c r="B30" s="201" t="s">
        <v>146</v>
      </c>
      <c r="C30" s="221"/>
      <c r="D30" s="390">
        <v>0</v>
      </c>
      <c r="E30" s="222"/>
      <c r="F30" s="228"/>
      <c r="J30" s="196"/>
      <c r="K30" s="217"/>
      <c r="L30" s="217"/>
      <c r="M30" s="218"/>
      <c r="N30" s="231"/>
    </row>
    <row r="31" spans="1:14" s="186" customFormat="1" ht="15" customHeight="1" thickBot="1">
      <c r="A31" s="202"/>
      <c r="B31" s="203" t="s">
        <v>147</v>
      </c>
      <c r="C31" s="232"/>
      <c r="D31" s="409">
        <v>0</v>
      </c>
      <c r="E31" s="233"/>
      <c r="F31" s="234"/>
    </row>
    <row r="32" spans="1:14" s="186" customFormat="1" ht="24.75" customHeight="1">
      <c r="A32" s="517" t="s">
        <v>447</v>
      </c>
      <c r="B32" s="608" t="s">
        <v>448</v>
      </c>
      <c r="C32" s="609"/>
      <c r="D32" s="609"/>
      <c r="E32" s="609"/>
      <c r="F32" s="609"/>
    </row>
    <row r="33" spans="1:6" s="186" customFormat="1" ht="39" customHeight="1">
      <c r="A33" s="190"/>
      <c r="B33" s="610" t="s">
        <v>449</v>
      </c>
      <c r="C33" s="611"/>
      <c r="D33" s="611"/>
      <c r="E33" s="611"/>
      <c r="F33" s="611"/>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activeCell="I17" sqref="I17"/>
    </sheetView>
  </sheetViews>
  <sheetFormatPr defaultRowHeight="12.75"/>
  <cols>
    <col min="1" max="1" width="1.140625" style="111" customWidth="1"/>
    <col min="2" max="2" width="89.42578125" style="111" customWidth="1"/>
    <col min="3" max="3" width="12.42578125" style="235" customWidth="1"/>
    <col min="4" max="4" width="15.140625" style="235" customWidth="1"/>
    <col min="5" max="5" width="16.140625" style="235" customWidth="1"/>
    <col min="6" max="6" width="12.140625" style="227"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7"/>
      <c r="D1" s="227"/>
      <c r="E1" s="227"/>
      <c r="F1" s="227"/>
    </row>
    <row r="2" spans="1:13" s="110" customFormat="1" ht="21.75" customHeight="1" thickBot="1">
      <c r="C2" s="227"/>
      <c r="D2" s="227"/>
      <c r="E2" s="227"/>
      <c r="F2" s="227"/>
    </row>
    <row r="3" spans="1:13" s="190" customFormat="1" ht="15" customHeight="1">
      <c r="A3" s="119" t="s">
        <v>482</v>
      </c>
      <c r="B3" s="127"/>
      <c r="C3" s="193" t="s">
        <v>137</v>
      </c>
      <c r="D3" s="193" t="s">
        <v>138</v>
      </c>
      <c r="E3" s="193" t="s">
        <v>139</v>
      </c>
      <c r="F3" s="194" t="s">
        <v>140</v>
      </c>
    </row>
    <row r="4" spans="1:13" s="186" customFormat="1" ht="15" customHeight="1">
      <c r="A4" s="200"/>
      <c r="B4" s="201" t="s">
        <v>141</v>
      </c>
      <c r="C4" s="391">
        <v>2</v>
      </c>
      <c r="D4" s="221">
        <v>150690.59</v>
      </c>
      <c r="E4" s="222">
        <v>1222.5900000000001</v>
      </c>
      <c r="F4" s="228">
        <v>2.0969963255387588E-4</v>
      </c>
    </row>
    <row r="5" spans="1:13" s="186" customFormat="1" ht="15" customHeight="1">
      <c r="A5" s="195"/>
      <c r="B5" s="196" t="s">
        <v>142</v>
      </c>
      <c r="C5" s="397">
        <v>0</v>
      </c>
      <c r="D5" s="217">
        <v>0</v>
      </c>
      <c r="E5" s="218">
        <v>0</v>
      </c>
      <c r="F5" s="229">
        <v>0</v>
      </c>
    </row>
    <row r="6" spans="1:13" s="186" customFormat="1" ht="15" customHeight="1">
      <c r="A6" s="200"/>
      <c r="B6" s="201" t="s">
        <v>143</v>
      </c>
      <c r="C6" s="391">
        <v>0</v>
      </c>
      <c r="D6" s="221">
        <v>0</v>
      </c>
      <c r="E6" s="222">
        <v>0</v>
      </c>
      <c r="F6" s="228">
        <v>0</v>
      </c>
    </row>
    <row r="7" spans="1:13" s="186" customFormat="1" ht="15" customHeight="1">
      <c r="A7" s="195"/>
      <c r="B7" s="196" t="s">
        <v>144</v>
      </c>
      <c r="C7" s="397">
        <v>0</v>
      </c>
      <c r="D7" s="217">
        <v>0</v>
      </c>
      <c r="E7" s="218">
        <v>0</v>
      </c>
      <c r="F7" s="229">
        <v>0</v>
      </c>
    </row>
    <row r="8" spans="1:13" s="186" customFormat="1" ht="15" customHeight="1">
      <c r="A8" s="200"/>
      <c r="B8" s="201" t="s">
        <v>145</v>
      </c>
      <c r="C8" s="391">
        <v>2</v>
      </c>
      <c r="D8" s="221">
        <v>150690.59</v>
      </c>
      <c r="E8" s="222">
        <v>1222.5900000000001</v>
      </c>
      <c r="F8" s="228">
        <v>2.0969963255387588E-4</v>
      </c>
    </row>
    <row r="9" spans="1:13" s="186" customFormat="1" ht="15" customHeight="1">
      <c r="A9" s="195"/>
      <c r="B9" s="196"/>
      <c r="C9" s="217"/>
      <c r="D9" s="217"/>
      <c r="E9" s="218"/>
      <c r="F9" s="229"/>
      <c r="I9" s="201"/>
      <c r="J9" s="221"/>
      <c r="K9" s="221"/>
      <c r="L9" s="222"/>
      <c r="M9" s="230"/>
    </row>
    <row r="10" spans="1:13" s="186" customFormat="1" ht="15" customHeight="1">
      <c r="A10" s="200"/>
      <c r="B10" s="201" t="s">
        <v>146</v>
      </c>
      <c r="C10" s="221"/>
      <c r="D10" s="390">
        <v>2.0539708593358619E-4</v>
      </c>
      <c r="E10" s="222"/>
      <c r="F10" s="228"/>
      <c r="I10" s="196"/>
      <c r="J10" s="217"/>
      <c r="K10" s="217"/>
      <c r="L10" s="218"/>
      <c r="M10" s="231"/>
    </row>
    <row r="11" spans="1:13" s="186" customFormat="1" ht="15" customHeight="1" thickBot="1">
      <c r="A11" s="202"/>
      <c r="B11" s="203" t="s">
        <v>147</v>
      </c>
      <c r="C11" s="232"/>
      <c r="D11" s="409">
        <v>2.0969963255387634E-4</v>
      </c>
      <c r="E11" s="233"/>
      <c r="F11" s="234"/>
    </row>
    <row r="12" spans="1:13" s="186" customFormat="1" ht="15" customHeight="1" thickBot="1">
      <c r="C12" s="235"/>
      <c r="D12" s="235"/>
      <c r="E12" s="235"/>
      <c r="F12" s="227"/>
    </row>
    <row r="13" spans="1:13" s="190" customFormat="1" ht="15" customHeight="1">
      <c r="A13" s="119" t="s">
        <v>150</v>
      </c>
      <c r="B13" s="127"/>
      <c r="C13" s="193" t="s">
        <v>137</v>
      </c>
      <c r="D13" s="193" t="s">
        <v>138</v>
      </c>
      <c r="E13" s="193" t="s">
        <v>139</v>
      </c>
      <c r="F13" s="194" t="s">
        <v>140</v>
      </c>
    </row>
    <row r="14" spans="1:13" s="186" customFormat="1" ht="15" customHeight="1">
      <c r="A14" s="200"/>
      <c r="B14" s="201" t="s">
        <v>141</v>
      </c>
      <c r="C14" s="391">
        <v>0</v>
      </c>
      <c r="D14" s="221">
        <v>0</v>
      </c>
      <c r="E14" s="222">
        <v>0</v>
      </c>
      <c r="F14" s="228">
        <v>0</v>
      </c>
    </row>
    <row r="15" spans="1:13" s="186" customFormat="1" ht="15" customHeight="1">
      <c r="A15" s="195"/>
      <c r="B15" s="196" t="s">
        <v>142</v>
      </c>
      <c r="C15" s="397">
        <v>0</v>
      </c>
      <c r="D15" s="217">
        <v>0</v>
      </c>
      <c r="E15" s="218">
        <v>0</v>
      </c>
      <c r="F15" s="229">
        <v>0</v>
      </c>
    </row>
    <row r="16" spans="1:13" s="186" customFormat="1" ht="15" customHeight="1">
      <c r="A16" s="200"/>
      <c r="B16" s="201" t="s">
        <v>143</v>
      </c>
      <c r="C16" s="391">
        <v>0</v>
      </c>
      <c r="D16" s="221">
        <v>0</v>
      </c>
      <c r="E16" s="222">
        <v>0</v>
      </c>
      <c r="F16" s="228">
        <v>0</v>
      </c>
    </row>
    <row r="17" spans="1:13" s="186" customFormat="1" ht="15" customHeight="1">
      <c r="A17" s="195"/>
      <c r="B17" s="196" t="s">
        <v>144</v>
      </c>
      <c r="C17" s="397">
        <v>1</v>
      </c>
      <c r="D17" s="217">
        <v>73572.539999999994</v>
      </c>
      <c r="E17" s="218">
        <v>796</v>
      </c>
      <c r="F17" s="229">
        <v>1.0238286680047728E-4</v>
      </c>
    </row>
    <row r="18" spans="1:13" s="186" customFormat="1" ht="15" customHeight="1">
      <c r="A18" s="200"/>
      <c r="B18" s="201" t="s">
        <v>145</v>
      </c>
      <c r="C18" s="391">
        <v>1</v>
      </c>
      <c r="D18" s="221">
        <v>73572.539999999994</v>
      </c>
      <c r="E18" s="222">
        <v>796</v>
      </c>
      <c r="F18" s="228">
        <v>1.0238286680047728E-4</v>
      </c>
    </row>
    <row r="19" spans="1:13" s="186" customFormat="1" ht="15" customHeight="1">
      <c r="A19" s="195"/>
      <c r="B19" s="196"/>
      <c r="C19" s="217"/>
      <c r="D19" s="217"/>
      <c r="E19" s="218"/>
      <c r="F19" s="229"/>
      <c r="I19" s="201"/>
      <c r="J19" s="221"/>
      <c r="K19" s="221"/>
      <c r="L19" s="222"/>
      <c r="M19" s="230"/>
    </row>
    <row r="20" spans="1:13" s="186" customFormat="1" ht="15" customHeight="1">
      <c r="A20" s="200"/>
      <c r="B20" s="201" t="s">
        <v>146</v>
      </c>
      <c r="C20" s="221"/>
      <c r="D20" s="390">
        <v>1.0028220953101455E-4</v>
      </c>
      <c r="E20" s="222"/>
      <c r="F20" s="228"/>
      <c r="I20" s="196"/>
      <c r="J20" s="217"/>
      <c r="K20" s="217"/>
      <c r="L20" s="218"/>
      <c r="M20" s="231"/>
    </row>
    <row r="21" spans="1:13" s="186" customFormat="1" ht="15" customHeight="1" thickBot="1">
      <c r="A21" s="202"/>
      <c r="B21" s="203" t="s">
        <v>147</v>
      </c>
      <c r="C21" s="232"/>
      <c r="D21" s="409">
        <v>1.0238286680047751E-4</v>
      </c>
      <c r="E21" s="233"/>
      <c r="F21" s="234"/>
    </row>
    <row r="22" spans="1:13" s="186" customFormat="1" ht="15" customHeight="1">
      <c r="A22" s="249" t="s">
        <v>292</v>
      </c>
      <c r="C22" s="235"/>
      <c r="D22" s="235"/>
      <c r="E22" s="235"/>
      <c r="F22" s="227"/>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85" zoomScaleNormal="100" zoomScaleSheetLayoutView="85" workbookViewId="0">
      <selection activeCell="N16" sqref="N16"/>
    </sheetView>
  </sheetViews>
  <sheetFormatPr defaultRowHeight="12.75"/>
  <cols>
    <col min="1" max="1" width="1.140625" style="111" customWidth="1"/>
    <col min="2" max="2" width="99.28515625" style="111" customWidth="1"/>
    <col min="3" max="3" width="12.42578125" style="235" customWidth="1"/>
    <col min="4" max="4" width="15.140625" style="235" customWidth="1"/>
    <col min="5" max="5" width="16.140625" style="235" customWidth="1"/>
    <col min="6" max="6" width="12.140625" style="227"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7"/>
      <c r="D1" s="227"/>
      <c r="E1" s="227"/>
      <c r="F1" s="227"/>
    </row>
    <row r="2" spans="1:6" s="110" customFormat="1" ht="21.75" customHeight="1" thickBot="1">
      <c r="C2" s="227"/>
      <c r="D2" s="227"/>
      <c r="E2" s="227"/>
      <c r="F2" s="227"/>
    </row>
    <row r="3" spans="1:6" s="190" customFormat="1" ht="15" customHeight="1">
      <c r="A3" s="256" t="s">
        <v>483</v>
      </c>
      <c r="B3" s="266"/>
      <c r="C3" s="266"/>
      <c r="D3" s="266"/>
      <c r="E3" s="266" t="s">
        <v>152</v>
      </c>
      <c r="F3" s="294" t="s">
        <v>151</v>
      </c>
    </row>
    <row r="4" spans="1:6" s="186" customFormat="1" ht="87.75" customHeight="1">
      <c r="A4" s="612" t="s">
        <v>280</v>
      </c>
      <c r="B4" s="613"/>
      <c r="C4" s="221"/>
      <c r="D4" s="221"/>
      <c r="E4" s="267"/>
      <c r="F4" s="268"/>
    </row>
    <row r="5" spans="1:6" s="186" customFormat="1" ht="15" customHeight="1">
      <c r="A5" s="265"/>
      <c r="B5" s="138"/>
      <c r="C5" s="217"/>
      <c r="D5" s="217"/>
      <c r="E5" s="218"/>
      <c r="F5" s="229"/>
    </row>
    <row r="6" spans="1:6" s="186" customFormat="1" ht="15" customHeight="1">
      <c r="A6" s="264"/>
      <c r="B6" s="164" t="s">
        <v>281</v>
      </c>
      <c r="C6" s="221"/>
      <c r="D6" s="221"/>
      <c r="E6" s="390">
        <v>0</v>
      </c>
      <c r="F6" s="228">
        <v>0.11940000000000001</v>
      </c>
    </row>
    <row r="7" spans="1:6" s="186" customFormat="1" ht="15" customHeight="1" thickBot="1">
      <c r="A7" s="272"/>
      <c r="B7" s="269"/>
      <c r="C7" s="270"/>
      <c r="D7" s="270"/>
      <c r="E7" s="270"/>
      <c r="F7" s="271"/>
    </row>
    <row r="8" spans="1:6" s="186" customFormat="1" ht="15" customHeight="1" thickBot="1">
      <c r="C8" s="235"/>
      <c r="D8" s="235"/>
      <c r="E8" s="235"/>
      <c r="F8" s="227"/>
    </row>
    <row r="9" spans="1:6" s="190" customFormat="1" ht="15" customHeight="1">
      <c r="A9" s="256" t="s">
        <v>282</v>
      </c>
      <c r="B9" s="188"/>
      <c r="C9" s="305"/>
      <c r="D9" s="305"/>
      <c r="E9" s="266" t="s">
        <v>152</v>
      </c>
      <c r="F9" s="294" t="s">
        <v>151</v>
      </c>
    </row>
    <row r="10" spans="1:6" s="186" customFormat="1" ht="80.25" customHeight="1">
      <c r="A10" s="612" t="s">
        <v>280</v>
      </c>
      <c r="B10" s="613"/>
      <c r="C10" s="221"/>
      <c r="D10" s="221"/>
      <c r="E10" s="267"/>
      <c r="F10" s="268"/>
    </row>
    <row r="11" spans="1:6" s="186" customFormat="1" ht="15" customHeight="1">
      <c r="A11" s="265"/>
      <c r="B11" s="138"/>
      <c r="C11" s="217"/>
      <c r="D11" s="217"/>
      <c r="E11" s="218"/>
      <c r="F11" s="229"/>
    </row>
    <row r="12" spans="1:6" s="186" customFormat="1" ht="15" customHeight="1">
      <c r="A12" s="264"/>
      <c r="B12" s="164" t="s">
        <v>281</v>
      </c>
      <c r="C12" s="221"/>
      <c r="D12" s="221"/>
      <c r="E12" s="390">
        <v>0</v>
      </c>
      <c r="F12" s="228">
        <v>0</v>
      </c>
    </row>
    <row r="13" spans="1:6" s="186" customFormat="1" ht="15" customHeight="1" thickBot="1">
      <c r="A13" s="272"/>
      <c r="B13" s="269"/>
      <c r="C13" s="270"/>
      <c r="D13" s="270"/>
      <c r="E13" s="270"/>
      <c r="F13" s="271"/>
    </row>
    <row r="14" spans="1:6" s="186" customFormat="1" ht="16.5" customHeight="1" thickBot="1">
      <c r="C14" s="235"/>
      <c r="D14" s="235"/>
      <c r="E14" s="235"/>
      <c r="F14" s="227"/>
    </row>
    <row r="15" spans="1:6" s="190" customFormat="1" ht="15" customHeight="1">
      <c r="A15" s="256" t="s">
        <v>450</v>
      </c>
      <c r="B15" s="188"/>
      <c r="C15" s="305"/>
      <c r="D15" s="305"/>
      <c r="E15" s="266" t="s">
        <v>152</v>
      </c>
      <c r="F15" s="294" t="s">
        <v>151</v>
      </c>
    </row>
    <row r="16" spans="1:6" s="186" customFormat="1" ht="82.5" customHeight="1">
      <c r="A16" s="612" t="s">
        <v>280</v>
      </c>
      <c r="B16" s="613"/>
      <c r="C16" s="221"/>
      <c r="D16" s="221"/>
      <c r="E16" s="267"/>
      <c r="F16" s="268"/>
    </row>
    <row r="17" spans="1:6" s="186" customFormat="1" ht="15" customHeight="1">
      <c r="A17" s="265"/>
      <c r="B17" s="138"/>
      <c r="C17" s="217"/>
      <c r="D17" s="217"/>
      <c r="E17" s="218"/>
      <c r="F17" s="229"/>
    </row>
    <row r="18" spans="1:6" s="186" customFormat="1" ht="15" customHeight="1">
      <c r="A18" s="264"/>
      <c r="B18" s="164" t="s">
        <v>281</v>
      </c>
      <c r="C18" s="221"/>
      <c r="D18" s="221"/>
      <c r="E18" s="390">
        <v>0</v>
      </c>
      <c r="F18" s="228">
        <v>6.4199999999999993E-2</v>
      </c>
    </row>
    <row r="19" spans="1:6" s="186" customFormat="1" ht="15" customHeight="1" thickBot="1">
      <c r="A19" s="272"/>
      <c r="B19" s="269"/>
      <c r="C19" s="270"/>
      <c r="D19" s="270"/>
      <c r="E19" s="270"/>
      <c r="F19" s="271"/>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27"/>
  <sheetViews>
    <sheetView showGridLines="0" tabSelected="1" view="pageBreakPreview" zoomScale="85" zoomScaleNormal="100" zoomScaleSheetLayoutView="85" workbookViewId="0">
      <selection activeCell="X12" sqref="X12"/>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17" ht="26.25" customHeight="1">
      <c r="E3" s="11"/>
      <c r="H3" s="12"/>
      <c r="I3" s="11"/>
    </row>
    <row r="5" spans="2:17" ht="15.75" thickBot="1"/>
    <row r="6" spans="2:17" ht="26.1" customHeight="1">
      <c r="B6" s="519"/>
      <c r="C6" s="520"/>
      <c r="D6" s="520"/>
      <c r="E6" s="520"/>
      <c r="F6" s="520"/>
      <c r="G6" s="520"/>
      <c r="H6" s="520"/>
      <c r="I6" s="520"/>
      <c r="J6" s="410"/>
      <c r="K6" s="410"/>
      <c r="L6" s="410"/>
      <c r="M6" s="410"/>
      <c r="N6" s="410"/>
      <c r="O6" s="410"/>
      <c r="P6" s="410"/>
      <c r="Q6" s="411"/>
    </row>
    <row r="7" spans="2:17" s="10" customFormat="1" ht="26.1" customHeight="1">
      <c r="B7" s="521" t="s">
        <v>366</v>
      </c>
      <c r="C7" s="522"/>
      <c r="D7" s="522"/>
      <c r="E7" s="522"/>
      <c r="F7" s="522"/>
      <c r="G7" s="522"/>
      <c r="H7" s="522"/>
      <c r="I7" s="522"/>
      <c r="J7" s="522"/>
      <c r="K7" s="522"/>
      <c r="L7" s="522"/>
      <c r="M7" s="522"/>
      <c r="N7" s="522"/>
      <c r="O7" s="522"/>
      <c r="P7" s="522"/>
      <c r="Q7" s="523"/>
    </row>
    <row r="8" spans="2:17" ht="26.1" customHeight="1">
      <c r="B8" s="525" t="s">
        <v>313</v>
      </c>
      <c r="C8" s="526"/>
      <c r="D8" s="526"/>
      <c r="E8" s="526"/>
      <c r="F8" s="526"/>
      <c r="G8" s="526"/>
      <c r="H8" s="526"/>
      <c r="I8" s="526"/>
      <c r="J8" s="526"/>
      <c r="K8" s="526"/>
      <c r="L8" s="526"/>
      <c r="M8" s="526"/>
      <c r="N8" s="526"/>
      <c r="O8" s="526"/>
      <c r="P8" s="526"/>
      <c r="Q8" s="527"/>
    </row>
    <row r="9" spans="2:17" ht="26.1" customHeight="1">
      <c r="B9" s="521" t="s">
        <v>367</v>
      </c>
      <c r="C9" s="623"/>
      <c r="D9" s="623"/>
      <c r="E9" s="623"/>
      <c r="F9" s="623"/>
      <c r="G9" s="623"/>
      <c r="H9" s="623"/>
      <c r="I9" s="623"/>
      <c r="J9" s="623"/>
      <c r="K9" s="623"/>
      <c r="L9" s="623"/>
      <c r="M9" s="623"/>
      <c r="N9" s="623"/>
      <c r="O9" s="623"/>
      <c r="P9" s="623"/>
      <c r="Q9" s="624"/>
    </row>
    <row r="10" spans="2:17" ht="26.1" customHeight="1">
      <c r="B10" s="521" t="s">
        <v>368</v>
      </c>
      <c r="C10" s="522"/>
      <c r="D10" s="522"/>
      <c r="E10" s="522"/>
      <c r="F10" s="522"/>
      <c r="G10" s="522"/>
      <c r="H10" s="522"/>
      <c r="I10" s="522"/>
      <c r="J10" s="522"/>
      <c r="K10" s="522"/>
      <c r="L10" s="522"/>
      <c r="M10" s="522"/>
      <c r="N10" s="522"/>
      <c r="O10" s="522"/>
      <c r="P10" s="522"/>
      <c r="Q10" s="523"/>
    </row>
    <row r="11" spans="2:17" ht="26.1" customHeight="1">
      <c r="B11" s="521" t="s">
        <v>512</v>
      </c>
      <c r="C11" s="522"/>
      <c r="D11" s="522"/>
      <c r="E11" s="522"/>
      <c r="F11" s="522"/>
      <c r="G11" s="522"/>
      <c r="H11" s="522"/>
      <c r="I11" s="522"/>
      <c r="J11" s="522"/>
      <c r="K11" s="522"/>
      <c r="L11" s="522"/>
      <c r="M11" s="522"/>
      <c r="N11" s="522"/>
      <c r="O11" s="522"/>
      <c r="P11" s="522"/>
      <c r="Q11" s="523"/>
    </row>
    <row r="12" spans="2:17" ht="26.1" customHeight="1">
      <c r="B12" s="521" t="s">
        <v>513</v>
      </c>
      <c r="C12" s="522"/>
      <c r="D12" s="522"/>
      <c r="E12" s="522"/>
      <c r="F12" s="522"/>
      <c r="G12" s="522"/>
      <c r="H12" s="522"/>
      <c r="I12" s="522"/>
      <c r="J12" s="522"/>
      <c r="K12" s="522"/>
      <c r="L12" s="522"/>
      <c r="M12" s="522"/>
      <c r="N12" s="522"/>
      <c r="O12" s="522"/>
      <c r="P12" s="522"/>
      <c r="Q12" s="523"/>
    </row>
    <row r="13" spans="2:17" ht="26.1" customHeight="1">
      <c r="B13" s="521" t="s">
        <v>22</v>
      </c>
      <c r="C13" s="522"/>
      <c r="D13" s="522"/>
      <c r="E13" s="522"/>
      <c r="F13" s="522"/>
      <c r="G13" s="522"/>
      <c r="H13" s="522"/>
      <c r="I13" s="522"/>
      <c r="J13" s="522"/>
      <c r="K13" s="522"/>
      <c r="L13" s="522"/>
      <c r="M13" s="522"/>
      <c r="N13" s="522"/>
      <c r="O13" s="522"/>
      <c r="P13" s="522"/>
      <c r="Q13" s="523"/>
    </row>
    <row r="14" spans="2:17" s="7" customFormat="1" ht="24.95" customHeight="1" thickBot="1">
      <c r="B14" s="528"/>
      <c r="C14" s="529"/>
      <c r="D14" s="529"/>
      <c r="E14" s="529"/>
      <c r="F14" s="529"/>
      <c r="G14" s="529"/>
      <c r="H14" s="529"/>
      <c r="I14" s="529"/>
      <c r="J14" s="529"/>
      <c r="K14" s="529"/>
      <c r="L14" s="529"/>
      <c r="M14" s="529"/>
      <c r="N14" s="529"/>
      <c r="O14" s="529"/>
      <c r="P14" s="529"/>
      <c r="Q14" s="530"/>
    </row>
    <row r="15" spans="2:17" s="7" customFormat="1" ht="24.95" customHeight="1">
      <c r="B15" s="66"/>
      <c r="C15" s="66"/>
      <c r="D15" s="66"/>
      <c r="E15" s="66"/>
      <c r="F15" s="66"/>
      <c r="G15" s="66"/>
      <c r="H15" s="66"/>
      <c r="I15" s="66"/>
      <c r="J15" s="66"/>
      <c r="K15" s="66"/>
      <c r="L15" s="66"/>
      <c r="M15" s="66"/>
      <c r="N15" s="66"/>
      <c r="O15" s="66"/>
      <c r="P15" s="66"/>
      <c r="Q15" s="66"/>
    </row>
    <row r="16" spans="2:17" s="7" customFormat="1" ht="24.95" customHeight="1">
      <c r="B16" s="66"/>
      <c r="C16" s="66"/>
      <c r="D16" s="66"/>
      <c r="E16" s="66"/>
      <c r="F16" s="66"/>
      <c r="G16" s="66"/>
      <c r="H16" s="66"/>
      <c r="I16" s="66"/>
      <c r="J16" s="66"/>
      <c r="K16" s="66"/>
      <c r="L16" s="66"/>
      <c r="M16" s="66"/>
      <c r="N16" s="66"/>
      <c r="O16" s="66"/>
      <c r="P16" s="66"/>
      <c r="Q16" s="66"/>
    </row>
    <row r="17" spans="2:17" s="7" customFormat="1" ht="24.95" customHeight="1">
      <c r="B17" s="524"/>
      <c r="C17" s="524"/>
      <c r="D17" s="524"/>
      <c r="E17" s="524"/>
      <c r="F17" s="524"/>
      <c r="G17" s="524"/>
      <c r="H17" s="524"/>
      <c r="I17" s="524"/>
      <c r="J17" s="524"/>
      <c r="K17" s="524"/>
      <c r="L17" s="524"/>
      <c r="M17" s="524"/>
      <c r="N17" s="524"/>
      <c r="O17" s="524"/>
      <c r="P17" s="524"/>
      <c r="Q17" s="524"/>
    </row>
    <row r="18" spans="2:17" s="7" customFormat="1" ht="24.95" customHeight="1">
      <c r="C18" s="3"/>
      <c r="D18" s="3"/>
      <c r="E18" s="9"/>
      <c r="F18" s="9"/>
      <c r="G18" s="9"/>
      <c r="H18" s="9"/>
      <c r="I18" s="8"/>
      <c r="J18" s="3"/>
    </row>
    <row r="19" spans="2:17" s="7" customFormat="1" ht="24.95" customHeight="1">
      <c r="C19" s="3"/>
      <c r="D19" s="3"/>
      <c r="E19" s="9"/>
      <c r="F19" s="9"/>
      <c r="G19" s="9"/>
      <c r="H19" s="9"/>
      <c r="I19" s="8"/>
      <c r="J19" s="3"/>
    </row>
    <row r="20" spans="2:17" ht="18.75">
      <c r="C20" s="2"/>
      <c r="D20" s="2"/>
      <c r="E20" s="4"/>
      <c r="F20" s="4"/>
      <c r="G20" s="4"/>
      <c r="H20" s="6"/>
      <c r="I20" s="5"/>
      <c r="J20" s="2"/>
    </row>
    <row r="21" spans="2:17" ht="18.75">
      <c r="C21" s="2"/>
      <c r="D21" s="2"/>
      <c r="F21" s="4"/>
      <c r="G21" s="4"/>
      <c r="H21" s="4"/>
      <c r="I21" s="5"/>
      <c r="J21" s="2"/>
    </row>
    <row r="22" spans="2:17" ht="18.75">
      <c r="C22" s="2"/>
      <c r="D22" s="2"/>
      <c r="F22" s="4"/>
      <c r="G22" s="4"/>
      <c r="I22" s="5"/>
      <c r="J22" s="2"/>
    </row>
    <row r="23" spans="2:17">
      <c r="C23" s="2"/>
      <c r="D23" s="2"/>
      <c r="E23" s="2"/>
      <c r="F23" s="2"/>
      <c r="G23" s="2"/>
      <c r="H23" s="2"/>
      <c r="I23" s="5"/>
      <c r="J23" s="2"/>
    </row>
    <row r="24" spans="2:17" ht="18.75">
      <c r="B24" s="4"/>
      <c r="C24" s="2"/>
      <c r="D24" s="2"/>
      <c r="E24" s="2"/>
      <c r="F24" s="2"/>
      <c r="G24" s="2"/>
      <c r="H24" s="2"/>
      <c r="I24" s="2"/>
      <c r="J24" s="2"/>
    </row>
    <row r="25" spans="2:17">
      <c r="C25" s="2"/>
      <c r="D25" s="2"/>
      <c r="E25" s="2"/>
      <c r="F25" s="2"/>
      <c r="G25" s="2"/>
      <c r="H25" s="2"/>
      <c r="I25" s="2"/>
      <c r="J25" s="2"/>
    </row>
    <row r="26" spans="2:17" ht="1.5" customHeight="1">
      <c r="C26" s="2"/>
      <c r="D26" s="2"/>
      <c r="E26" s="2"/>
      <c r="F26" s="2"/>
      <c r="G26" s="2"/>
      <c r="H26" s="2"/>
      <c r="I26" s="2"/>
      <c r="J26" s="2"/>
    </row>
    <row r="27" spans="2:17" ht="0.75" hidden="1" customHeight="1">
      <c r="C27" s="2"/>
      <c r="D27" s="2"/>
      <c r="E27" s="2"/>
      <c r="F27" s="2"/>
      <c r="G27" s="2"/>
      <c r="H27" s="2"/>
      <c r="I27" s="2"/>
      <c r="J27" s="2"/>
    </row>
  </sheetData>
  <mergeCells count="10">
    <mergeCell ref="B6:I6"/>
    <mergeCell ref="B10:Q10"/>
    <mergeCell ref="B17:Q17"/>
    <mergeCell ref="B7:Q7"/>
    <mergeCell ref="B8:Q8"/>
    <mergeCell ref="B9:Q9"/>
    <mergeCell ref="B13:Q13"/>
    <mergeCell ref="B14:Q14"/>
    <mergeCell ref="B11:Q11"/>
    <mergeCell ref="B12:Q12"/>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activeCell="I16" sqref="I16"/>
    </sheetView>
  </sheetViews>
  <sheetFormatPr defaultRowHeight="12.75"/>
  <cols>
    <col min="1" max="1" width="1.140625" style="111" customWidth="1"/>
    <col min="2" max="2" width="50.7109375" style="111" customWidth="1"/>
    <col min="3" max="4" width="22.7109375" style="235" customWidth="1"/>
    <col min="5" max="5" width="17.42578125" style="235" customWidth="1"/>
    <col min="6" max="6" width="22.7109375" style="227"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7"/>
      <c r="D1" s="227"/>
      <c r="E1" s="227"/>
      <c r="F1" s="227"/>
    </row>
    <row r="2" spans="1:13" s="110" customFormat="1" ht="21.75" customHeight="1" thickBot="1">
      <c r="C2" s="227"/>
      <c r="D2" s="227"/>
      <c r="E2" s="227"/>
      <c r="F2" s="227"/>
    </row>
    <row r="3" spans="1:13" s="190" customFormat="1" ht="15" customHeight="1">
      <c r="A3" s="119" t="s">
        <v>466</v>
      </c>
      <c r="B3" s="127"/>
      <c r="C3" s="206" t="s">
        <v>125</v>
      </c>
      <c r="D3" s="206" t="s">
        <v>167</v>
      </c>
      <c r="E3" s="206" t="s">
        <v>168</v>
      </c>
      <c r="F3" s="207" t="s">
        <v>169</v>
      </c>
    </row>
    <row r="4" spans="1:13" s="186" customFormat="1" ht="15" customHeight="1">
      <c r="A4" s="212"/>
      <c r="B4" s="213" t="s">
        <v>153</v>
      </c>
      <c r="C4" s="221">
        <v>142641759.42999992</v>
      </c>
      <c r="D4" s="251">
        <v>0.19847449661593844</v>
      </c>
      <c r="E4" s="392">
        <v>2052</v>
      </c>
      <c r="F4" s="228">
        <v>0.44970414201183434</v>
      </c>
    </row>
    <row r="5" spans="1:13" s="186" customFormat="1" ht="15" customHeight="1">
      <c r="A5" s="210"/>
      <c r="B5" s="211" t="s">
        <v>154</v>
      </c>
      <c r="C5" s="217">
        <v>190558026.28000021</v>
      </c>
      <c r="D5" s="252">
        <v>0.26514611494686491</v>
      </c>
      <c r="E5" s="393">
        <v>1350</v>
      </c>
      <c r="F5" s="229">
        <v>0.29585798816568049</v>
      </c>
    </row>
    <row r="6" spans="1:13" s="186" customFormat="1" ht="15" customHeight="1">
      <c r="A6" s="212"/>
      <c r="B6" s="213" t="s">
        <v>155</v>
      </c>
      <c r="C6" s="221">
        <v>151744705.36999977</v>
      </c>
      <c r="D6" s="251">
        <v>0.2111405112555727</v>
      </c>
      <c r="E6" s="392">
        <v>625</v>
      </c>
      <c r="F6" s="228">
        <v>0.13697129081744466</v>
      </c>
    </row>
    <row r="7" spans="1:13" s="186" customFormat="1" ht="15" customHeight="1">
      <c r="A7" s="210"/>
      <c r="B7" s="211" t="s">
        <v>156</v>
      </c>
      <c r="C7" s="217">
        <v>104436497.86000003</v>
      </c>
      <c r="D7" s="252">
        <v>0.1453149584239887</v>
      </c>
      <c r="E7" s="393">
        <v>303</v>
      </c>
      <c r="F7" s="229">
        <v>6.640368178829717E-2</v>
      </c>
    </row>
    <row r="8" spans="1:13" s="186" customFormat="1" ht="15" customHeight="1">
      <c r="A8" s="212"/>
      <c r="B8" s="213" t="s">
        <v>157</v>
      </c>
      <c r="C8" s="221">
        <v>51550823.019999988</v>
      </c>
      <c r="D8" s="251">
        <v>7.1728809921563344E-2</v>
      </c>
      <c r="E8" s="392">
        <v>116</v>
      </c>
      <c r="F8" s="228">
        <v>2.5421871575717729E-2</v>
      </c>
    </row>
    <row r="9" spans="1:13" s="186" customFormat="1" ht="15" customHeight="1">
      <c r="A9" s="210"/>
      <c r="B9" s="211" t="s">
        <v>158</v>
      </c>
      <c r="C9" s="217">
        <v>28787563.850000005</v>
      </c>
      <c r="D9" s="252">
        <v>4.0055571851886969E-2</v>
      </c>
      <c r="E9" s="393">
        <v>53</v>
      </c>
      <c r="F9" s="229">
        <v>1.1615165461319308E-2</v>
      </c>
      <c r="I9" s="213"/>
      <c r="J9" s="221"/>
      <c r="K9" s="221"/>
      <c r="L9" s="222"/>
      <c r="M9" s="230"/>
    </row>
    <row r="10" spans="1:13" s="186" customFormat="1" ht="15" customHeight="1">
      <c r="A10" s="212"/>
      <c r="B10" s="213" t="s">
        <v>159</v>
      </c>
      <c r="C10" s="221">
        <v>12919501.65</v>
      </c>
      <c r="D10" s="251">
        <v>1.7976443902256327E-2</v>
      </c>
      <c r="E10" s="392">
        <v>20</v>
      </c>
      <c r="F10" s="228">
        <v>4.3830813061582295E-3</v>
      </c>
      <c r="I10" s="211"/>
      <c r="J10" s="217"/>
      <c r="K10" s="217"/>
      <c r="L10" s="218"/>
      <c r="M10" s="231"/>
    </row>
    <row r="11" spans="1:13" s="186" customFormat="1" ht="15" customHeight="1">
      <c r="A11" s="210"/>
      <c r="B11" s="211" t="s">
        <v>160</v>
      </c>
      <c r="C11" s="217">
        <v>17174300.280000001</v>
      </c>
      <c r="D11" s="252">
        <v>2.3896652820499863E-2</v>
      </c>
      <c r="E11" s="393">
        <v>23</v>
      </c>
      <c r="F11" s="229">
        <v>5.0405435020819634E-3</v>
      </c>
      <c r="I11" s="211"/>
      <c r="J11" s="217"/>
      <c r="K11" s="217"/>
      <c r="L11" s="218"/>
      <c r="M11" s="247"/>
    </row>
    <row r="12" spans="1:13" s="186" customFormat="1" ht="15" customHeight="1">
      <c r="A12" s="212"/>
      <c r="B12" s="213" t="s">
        <v>161</v>
      </c>
      <c r="C12" s="221">
        <v>11091780.01</v>
      </c>
      <c r="D12" s="251">
        <v>1.5433316742982352E-2</v>
      </c>
      <c r="E12" s="392">
        <v>13</v>
      </c>
      <c r="F12" s="228">
        <v>2.8490028490028491E-3</v>
      </c>
      <c r="I12" s="211"/>
      <c r="J12" s="217"/>
      <c r="K12" s="217"/>
      <c r="L12" s="218"/>
      <c r="M12" s="247"/>
    </row>
    <row r="13" spans="1:13" s="186" customFormat="1" ht="15" customHeight="1">
      <c r="A13" s="210"/>
      <c r="B13" s="211" t="s">
        <v>162</v>
      </c>
      <c r="C13" s="217">
        <v>3726104.83</v>
      </c>
      <c r="D13" s="252">
        <v>5.1845741627674436E-3</v>
      </c>
      <c r="E13" s="393">
        <v>4</v>
      </c>
      <c r="F13" s="229">
        <v>8.7661626123164589E-4</v>
      </c>
      <c r="I13" s="211"/>
      <c r="J13" s="217"/>
      <c r="K13" s="217"/>
      <c r="L13" s="218"/>
      <c r="M13" s="247"/>
    </row>
    <row r="14" spans="1:13" s="186" customFormat="1" ht="15" customHeight="1">
      <c r="A14" s="212"/>
      <c r="B14" s="213" t="s">
        <v>163</v>
      </c>
      <c r="C14" s="221">
        <v>4059559.45</v>
      </c>
      <c r="D14" s="251">
        <v>5.6485493556788667E-3</v>
      </c>
      <c r="E14" s="392">
        <v>4</v>
      </c>
      <c r="F14" s="228">
        <v>8.7661626123164589E-4</v>
      </c>
      <c r="I14" s="211"/>
      <c r="J14" s="217"/>
      <c r="K14" s="217"/>
      <c r="L14" s="218"/>
      <c r="M14" s="247"/>
    </row>
    <row r="15" spans="1:13" s="186" customFormat="1" ht="15" customHeight="1">
      <c r="A15" s="210"/>
      <c r="B15" s="211" t="s">
        <v>164</v>
      </c>
      <c r="C15" s="217">
        <v>0</v>
      </c>
      <c r="D15" s="252">
        <v>0</v>
      </c>
      <c r="E15" s="396">
        <v>0</v>
      </c>
      <c r="F15" s="229">
        <v>0</v>
      </c>
      <c r="I15" s="211"/>
      <c r="J15" s="217"/>
      <c r="K15" s="217"/>
      <c r="L15" s="218"/>
      <c r="M15" s="247"/>
    </row>
    <row r="16" spans="1:13" s="186" customFormat="1" ht="15" customHeight="1">
      <c r="A16" s="212"/>
      <c r="B16" s="213" t="s">
        <v>165</v>
      </c>
      <c r="C16" s="221">
        <v>0</v>
      </c>
      <c r="D16" s="251">
        <v>0</v>
      </c>
      <c r="E16" s="392">
        <v>0</v>
      </c>
      <c r="F16" s="228">
        <v>0</v>
      </c>
      <c r="I16" s="211"/>
      <c r="J16" s="217"/>
      <c r="K16" s="217"/>
      <c r="L16" s="218"/>
      <c r="M16" s="247"/>
    </row>
    <row r="17" spans="1:13" s="186" customFormat="1" ht="15" customHeight="1">
      <c r="A17" s="210"/>
      <c r="B17" s="211" t="s">
        <v>166</v>
      </c>
      <c r="C17" s="217">
        <v>0</v>
      </c>
      <c r="D17" s="252">
        <v>0</v>
      </c>
      <c r="E17" s="393">
        <v>0</v>
      </c>
      <c r="F17" s="229">
        <v>0</v>
      </c>
      <c r="I17" s="211"/>
      <c r="J17" s="217"/>
      <c r="K17" s="217"/>
      <c r="L17" s="218"/>
      <c r="M17" s="247"/>
    </row>
    <row r="18" spans="1:13" s="186" customFormat="1" ht="15" customHeight="1" thickBot="1">
      <c r="A18" s="208" t="s">
        <v>145</v>
      </c>
      <c r="B18" s="209"/>
      <c r="C18" s="224">
        <v>718690622.02999997</v>
      </c>
      <c r="D18" s="253">
        <v>0.99999999999999989</v>
      </c>
      <c r="E18" s="394">
        <v>4563</v>
      </c>
      <c r="F18" s="248">
        <v>1</v>
      </c>
    </row>
    <row r="19" spans="1:13" s="186" customFormat="1" ht="15" customHeight="1" thickBot="1">
      <c r="C19" s="235"/>
      <c r="D19" s="235"/>
      <c r="E19" s="235"/>
      <c r="F19" s="227"/>
    </row>
    <row r="20" spans="1:13" s="190" customFormat="1" ht="15" customHeight="1">
      <c r="A20" s="119" t="s">
        <v>170</v>
      </c>
      <c r="B20" s="127"/>
      <c r="C20" s="206" t="s">
        <v>125</v>
      </c>
      <c r="D20" s="206" t="s">
        <v>167</v>
      </c>
      <c r="E20" s="206" t="s">
        <v>168</v>
      </c>
      <c r="F20" s="207" t="s">
        <v>169</v>
      </c>
    </row>
    <row r="21" spans="1:13" s="186" customFormat="1" ht="15" customHeight="1">
      <c r="A21" s="212"/>
      <c r="B21" s="213" t="s">
        <v>153</v>
      </c>
      <c r="C21" s="221">
        <v>141250464.0699999</v>
      </c>
      <c r="D21" s="251">
        <v>0.19653862140433465</v>
      </c>
      <c r="E21" s="392">
        <v>2037</v>
      </c>
      <c r="F21" s="228">
        <v>0.44641683103221563</v>
      </c>
    </row>
    <row r="22" spans="1:13" s="186" customFormat="1" ht="15" customHeight="1">
      <c r="A22" s="210"/>
      <c r="B22" s="211" t="s">
        <v>154</v>
      </c>
      <c r="C22" s="217">
        <v>191775451.93000025</v>
      </c>
      <c r="D22" s="252">
        <v>0.26684006448882686</v>
      </c>
      <c r="E22" s="393">
        <v>1364</v>
      </c>
      <c r="F22" s="229">
        <v>0.29892614507999121</v>
      </c>
    </row>
    <row r="23" spans="1:13" s="186" customFormat="1" ht="15" customHeight="1">
      <c r="A23" s="212"/>
      <c r="B23" s="213" t="s">
        <v>155</v>
      </c>
      <c r="C23" s="221">
        <v>151038135.09999979</v>
      </c>
      <c r="D23" s="251">
        <v>0.21015737574727264</v>
      </c>
      <c r="E23" s="392">
        <v>623</v>
      </c>
      <c r="F23" s="228">
        <v>0.13653298268682884</v>
      </c>
    </row>
    <row r="24" spans="1:13" s="186" customFormat="1" ht="15" customHeight="1">
      <c r="A24" s="210"/>
      <c r="B24" s="211" t="s">
        <v>156</v>
      </c>
      <c r="C24" s="217">
        <v>105332542.25000001</v>
      </c>
      <c r="D24" s="252">
        <v>0.14656173187912167</v>
      </c>
      <c r="E24" s="393">
        <v>306</v>
      </c>
      <c r="F24" s="229">
        <v>6.7061143984220903E-2</v>
      </c>
    </row>
    <row r="25" spans="1:13" s="186" customFormat="1" ht="15" customHeight="1">
      <c r="A25" s="212"/>
      <c r="B25" s="213" t="s">
        <v>157</v>
      </c>
      <c r="C25" s="221">
        <v>51057428.559999987</v>
      </c>
      <c r="D25" s="251">
        <v>7.1042291348931405E-2</v>
      </c>
      <c r="E25" s="392">
        <v>115</v>
      </c>
      <c r="F25" s="228">
        <v>2.5202717510409818E-2</v>
      </c>
    </row>
    <row r="26" spans="1:13" s="186" customFormat="1" ht="15" customHeight="1">
      <c r="A26" s="210"/>
      <c r="B26" s="211" t="s">
        <v>158</v>
      </c>
      <c r="C26" s="217">
        <v>29265353.900000006</v>
      </c>
      <c r="D26" s="252">
        <v>4.0720378147328047E-2</v>
      </c>
      <c r="E26" s="393">
        <v>54</v>
      </c>
      <c r="F26" s="229">
        <v>1.1834319526627219E-2</v>
      </c>
      <c r="I26" s="213"/>
      <c r="J26" s="221"/>
      <c r="K26" s="221"/>
      <c r="L26" s="222"/>
      <c r="M26" s="230"/>
    </row>
    <row r="27" spans="1:13" s="186" customFormat="1" ht="15" customHeight="1">
      <c r="A27" s="212"/>
      <c r="B27" s="213" t="s">
        <v>159</v>
      </c>
      <c r="C27" s="221">
        <v>12919501.65</v>
      </c>
      <c r="D27" s="251">
        <v>1.797644390225633E-2</v>
      </c>
      <c r="E27" s="392">
        <v>20</v>
      </c>
      <c r="F27" s="228">
        <v>4.3830813061582295E-3</v>
      </c>
      <c r="I27" s="211"/>
      <c r="J27" s="217"/>
      <c r="K27" s="217"/>
      <c r="L27" s="218"/>
      <c r="M27" s="231"/>
    </row>
    <row r="28" spans="1:13" s="186" customFormat="1" ht="15" customHeight="1">
      <c r="A28" s="210"/>
      <c r="B28" s="211" t="s">
        <v>160</v>
      </c>
      <c r="C28" s="217">
        <v>17174300.280000001</v>
      </c>
      <c r="D28" s="252">
        <v>2.389665282049987E-2</v>
      </c>
      <c r="E28" s="393">
        <v>23</v>
      </c>
      <c r="F28" s="229">
        <v>5.0405435020819634E-3</v>
      </c>
      <c r="I28" s="211"/>
      <c r="J28" s="217"/>
      <c r="K28" s="217"/>
      <c r="L28" s="218"/>
      <c r="M28" s="247"/>
    </row>
    <row r="29" spans="1:13" s="186" customFormat="1" ht="15" customHeight="1">
      <c r="A29" s="212"/>
      <c r="B29" s="213" t="s">
        <v>161</v>
      </c>
      <c r="C29" s="221">
        <v>11091780.01</v>
      </c>
      <c r="D29" s="251">
        <v>1.5433316742982355E-2</v>
      </c>
      <c r="E29" s="392">
        <v>13</v>
      </c>
      <c r="F29" s="228">
        <v>2.8490028490028491E-3</v>
      </c>
      <c r="I29" s="211"/>
      <c r="J29" s="217"/>
      <c r="K29" s="217"/>
      <c r="L29" s="218"/>
      <c r="M29" s="247"/>
    </row>
    <row r="30" spans="1:13" s="186" customFormat="1" ht="15" customHeight="1">
      <c r="A30" s="210"/>
      <c r="B30" s="211" t="s">
        <v>162</v>
      </c>
      <c r="C30" s="217">
        <v>3726104.83</v>
      </c>
      <c r="D30" s="252">
        <v>5.1845741627674444E-3</v>
      </c>
      <c r="E30" s="393">
        <v>4</v>
      </c>
      <c r="F30" s="229">
        <v>8.7661626123164589E-4</v>
      </c>
      <c r="I30" s="211"/>
      <c r="J30" s="217"/>
      <c r="K30" s="217"/>
      <c r="L30" s="218"/>
      <c r="M30" s="247"/>
    </row>
    <row r="31" spans="1:13" s="186" customFormat="1" ht="15" customHeight="1">
      <c r="A31" s="212"/>
      <c r="B31" s="213" t="s">
        <v>163</v>
      </c>
      <c r="C31" s="221">
        <v>4059559.45</v>
      </c>
      <c r="D31" s="251">
        <v>5.6485493556788675E-3</v>
      </c>
      <c r="E31" s="392">
        <v>4</v>
      </c>
      <c r="F31" s="228">
        <v>8.7661626123164589E-4</v>
      </c>
      <c r="I31" s="211"/>
      <c r="J31" s="217"/>
      <c r="K31" s="217"/>
      <c r="L31" s="218"/>
      <c r="M31" s="247"/>
    </row>
    <row r="32" spans="1:13" s="186" customFormat="1" ht="15" customHeight="1">
      <c r="A32" s="210"/>
      <c r="B32" s="211" t="s">
        <v>164</v>
      </c>
      <c r="C32" s="217">
        <v>0</v>
      </c>
      <c r="D32" s="252">
        <v>0</v>
      </c>
      <c r="E32" s="393">
        <v>0</v>
      </c>
      <c r="F32" s="229">
        <v>0</v>
      </c>
      <c r="I32" s="211"/>
      <c r="J32" s="217"/>
      <c r="K32" s="217"/>
      <c r="L32" s="218"/>
      <c r="M32" s="247"/>
    </row>
    <row r="33" spans="1:13" s="186" customFormat="1" ht="15" customHeight="1">
      <c r="A33" s="212"/>
      <c r="B33" s="213" t="s">
        <v>165</v>
      </c>
      <c r="C33" s="221">
        <v>0</v>
      </c>
      <c r="D33" s="251">
        <v>0</v>
      </c>
      <c r="E33" s="392">
        <v>0</v>
      </c>
      <c r="F33" s="228">
        <v>0</v>
      </c>
      <c r="I33" s="211"/>
      <c r="J33" s="217"/>
      <c r="K33" s="217"/>
      <c r="L33" s="218"/>
      <c r="M33" s="247"/>
    </row>
    <row r="34" spans="1:13" s="186" customFormat="1" ht="15" customHeight="1">
      <c r="A34" s="210"/>
      <c r="B34" s="211" t="s">
        <v>166</v>
      </c>
      <c r="C34" s="217">
        <v>0</v>
      </c>
      <c r="D34" s="252">
        <v>0</v>
      </c>
      <c r="E34" s="393">
        <v>0</v>
      </c>
      <c r="F34" s="229">
        <v>0</v>
      </c>
      <c r="I34" s="211"/>
      <c r="J34" s="217"/>
      <c r="K34" s="217"/>
      <c r="L34" s="218"/>
      <c r="M34" s="247"/>
    </row>
    <row r="35" spans="1:13" s="186" customFormat="1" ht="15" customHeight="1" thickBot="1">
      <c r="A35" s="208" t="s">
        <v>145</v>
      </c>
      <c r="B35" s="209"/>
      <c r="C35" s="224">
        <v>718690622.02999985</v>
      </c>
      <c r="D35" s="253">
        <v>1</v>
      </c>
      <c r="E35" s="394">
        <v>4563</v>
      </c>
      <c r="F35" s="248">
        <v>1</v>
      </c>
    </row>
    <row r="36" spans="1:13" s="186" customFormat="1" ht="15" customHeight="1">
      <c r="C36" s="235"/>
      <c r="D36" s="235"/>
      <c r="E36" s="235"/>
      <c r="F36" s="227"/>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zoomScale="85" zoomScaleNormal="100" zoomScaleSheetLayoutView="85" workbookViewId="0">
      <selection activeCell="I24" sqref="I24"/>
    </sheetView>
  </sheetViews>
  <sheetFormatPr defaultRowHeight="12.75"/>
  <cols>
    <col min="1" max="1" width="1.140625" style="111" customWidth="1"/>
    <col min="2" max="2" width="53.42578125" style="111" customWidth="1"/>
    <col min="3" max="5" width="22.7109375" style="235" customWidth="1"/>
    <col min="6" max="6" width="22.7109375" style="227"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7"/>
      <c r="D1" s="227"/>
      <c r="E1" s="227"/>
      <c r="F1" s="227"/>
    </row>
    <row r="2" spans="1:6" s="110" customFormat="1" ht="21.75" customHeight="1" thickBot="1">
      <c r="C2" s="227"/>
      <c r="D2" s="227"/>
      <c r="E2" s="227"/>
      <c r="F2" s="227"/>
    </row>
    <row r="3" spans="1:6" s="190" customFormat="1" ht="15" customHeight="1">
      <c r="A3" s="119" t="s">
        <v>474</v>
      </c>
      <c r="B3" s="127"/>
      <c r="C3" s="206" t="s">
        <v>125</v>
      </c>
      <c r="D3" s="206" t="s">
        <v>167</v>
      </c>
      <c r="E3" s="206" t="s">
        <v>168</v>
      </c>
      <c r="F3" s="207" t="s">
        <v>169</v>
      </c>
    </row>
    <row r="4" spans="1:6" s="186" customFormat="1" ht="15" customHeight="1">
      <c r="A4" s="212"/>
      <c r="B4" s="213" t="s">
        <v>171</v>
      </c>
      <c r="C4" s="221">
        <v>185924129.90000004</v>
      </c>
      <c r="D4" s="251">
        <v>0.25869842210385641</v>
      </c>
      <c r="E4" s="392">
        <v>766</v>
      </c>
      <c r="F4" s="228">
        <v>0.16787201402586019</v>
      </c>
    </row>
    <row r="5" spans="1:6" s="186" customFormat="1" ht="15" customHeight="1">
      <c r="A5" s="210"/>
      <c r="B5" s="211" t="s">
        <v>172</v>
      </c>
      <c r="C5" s="217">
        <v>94119987.589999959</v>
      </c>
      <c r="D5" s="252">
        <v>0.13096036695755181</v>
      </c>
      <c r="E5" s="393">
        <v>478</v>
      </c>
      <c r="F5" s="229">
        <v>0.10475564321718168</v>
      </c>
    </row>
    <row r="6" spans="1:6" s="186" customFormat="1" ht="15" customHeight="1">
      <c r="A6" s="212"/>
      <c r="B6" s="213" t="s">
        <v>173</v>
      </c>
      <c r="C6" s="221">
        <v>307913130.53000003</v>
      </c>
      <c r="D6" s="251">
        <v>0.42843627159106995</v>
      </c>
      <c r="E6" s="392">
        <v>2279</v>
      </c>
      <c r="F6" s="228">
        <v>0.49945211483673024</v>
      </c>
    </row>
    <row r="7" spans="1:6" s="186" customFormat="1" ht="15" customHeight="1">
      <c r="A7" s="210"/>
      <c r="B7" s="211" t="s">
        <v>174</v>
      </c>
      <c r="C7" s="217">
        <v>130733374.00999992</v>
      </c>
      <c r="D7" s="252">
        <v>0.18190493934752192</v>
      </c>
      <c r="E7" s="393">
        <v>1040</v>
      </c>
      <c r="F7" s="229">
        <v>0.22792022792022792</v>
      </c>
    </row>
    <row r="8" spans="1:6" s="186" customFormat="1" ht="15" customHeight="1">
      <c r="A8" s="212"/>
      <c r="B8" s="213" t="s">
        <v>175</v>
      </c>
      <c r="C8" s="221">
        <v>0</v>
      </c>
      <c r="D8" s="251">
        <v>0</v>
      </c>
      <c r="E8" s="392">
        <v>0</v>
      </c>
      <c r="F8" s="228">
        <v>0</v>
      </c>
    </row>
    <row r="9" spans="1:6" s="186" customFormat="1" ht="15" customHeight="1" thickBot="1">
      <c r="A9" s="208" t="s">
        <v>145</v>
      </c>
      <c r="B9" s="313"/>
      <c r="C9" s="232">
        <v>718690622.02999985</v>
      </c>
      <c r="D9" s="254">
        <v>1</v>
      </c>
      <c r="E9" s="395">
        <v>4563</v>
      </c>
      <c r="F9" s="234">
        <v>1</v>
      </c>
    </row>
    <row r="10" spans="1:6" s="186" customFormat="1" ht="15" customHeight="1" thickBot="1">
      <c r="C10" s="235"/>
      <c r="D10" s="235"/>
      <c r="E10" s="235"/>
      <c r="F10" s="227"/>
    </row>
    <row r="11" spans="1:6" s="190" customFormat="1" ht="15" customHeight="1">
      <c r="A11" s="119" t="s">
        <v>176</v>
      </c>
      <c r="B11" s="127"/>
      <c r="C11" s="206" t="s">
        <v>125</v>
      </c>
      <c r="D11" s="206" t="s">
        <v>167</v>
      </c>
      <c r="E11" s="206" t="s">
        <v>168</v>
      </c>
      <c r="F11" s="207" t="s">
        <v>169</v>
      </c>
    </row>
    <row r="12" spans="1:6" s="186" customFormat="1" ht="15" customHeight="1">
      <c r="A12" s="212"/>
      <c r="B12" s="213" t="s">
        <v>171</v>
      </c>
      <c r="C12" s="221">
        <v>187851585.17999998</v>
      </c>
      <c r="D12" s="251">
        <v>0.26138032057437705</v>
      </c>
      <c r="E12" s="392">
        <v>785</v>
      </c>
      <c r="F12" s="228">
        <v>0.17203594126671048</v>
      </c>
    </row>
    <row r="13" spans="1:6" s="186" customFormat="1" ht="15" customHeight="1">
      <c r="A13" s="210"/>
      <c r="B13" s="211" t="s">
        <v>172</v>
      </c>
      <c r="C13" s="217">
        <v>107470679.72000001</v>
      </c>
      <c r="D13" s="252">
        <v>0.14953677761432352</v>
      </c>
      <c r="E13" s="393">
        <v>659</v>
      </c>
      <c r="F13" s="229">
        <v>0.14442252903791367</v>
      </c>
    </row>
    <row r="14" spans="1:6" s="186" customFormat="1" ht="15" customHeight="1">
      <c r="A14" s="212"/>
      <c r="B14" s="213" t="s">
        <v>173</v>
      </c>
      <c r="C14" s="221">
        <v>298696419.42000049</v>
      </c>
      <c r="D14" s="251">
        <v>0.41561196189858163</v>
      </c>
      <c r="E14" s="392">
        <v>2156</v>
      </c>
      <c r="F14" s="228">
        <v>0.47249616480385709</v>
      </c>
    </row>
    <row r="15" spans="1:6" s="186" customFormat="1" ht="15" customHeight="1">
      <c r="A15" s="210"/>
      <c r="B15" s="211" t="s">
        <v>174</v>
      </c>
      <c r="C15" s="217">
        <v>124671937.70999998</v>
      </c>
      <c r="D15" s="252">
        <v>0.17347093991271778</v>
      </c>
      <c r="E15" s="393">
        <v>963</v>
      </c>
      <c r="F15" s="229">
        <v>0.21104536489151873</v>
      </c>
    </row>
    <row r="16" spans="1:6" s="186" customFormat="1" ht="15" customHeight="1">
      <c r="A16" s="212"/>
      <c r="B16" s="213" t="s">
        <v>175</v>
      </c>
      <c r="C16" s="221">
        <v>0</v>
      </c>
      <c r="D16" s="251">
        <v>0</v>
      </c>
      <c r="E16" s="392">
        <v>0</v>
      </c>
      <c r="F16" s="228">
        <v>0</v>
      </c>
    </row>
    <row r="17" spans="1:13" s="186" customFormat="1" ht="15" customHeight="1">
      <c r="A17" s="210"/>
      <c r="B17" s="211" t="s">
        <v>177</v>
      </c>
      <c r="C17" s="217">
        <v>0</v>
      </c>
      <c r="D17" s="252">
        <v>0</v>
      </c>
      <c r="E17" s="393">
        <v>0</v>
      </c>
      <c r="F17" s="229">
        <v>0</v>
      </c>
      <c r="I17" s="213"/>
      <c r="J17" s="221"/>
      <c r="K17" s="221"/>
      <c r="L17" s="222"/>
      <c r="M17" s="230"/>
    </row>
    <row r="18" spans="1:13" s="186" customFormat="1" ht="15" customHeight="1" thickBot="1">
      <c r="A18" s="208" t="s">
        <v>145</v>
      </c>
      <c r="B18" s="209"/>
      <c r="C18" s="224">
        <v>718690622.03000045</v>
      </c>
      <c r="D18" s="253">
        <v>1</v>
      </c>
      <c r="E18" s="394">
        <v>4563</v>
      </c>
      <c r="F18" s="248">
        <v>1</v>
      </c>
    </row>
    <row r="19" spans="1:13" s="186" customFormat="1" ht="15" customHeight="1">
      <c r="A19" s="249" t="s">
        <v>178</v>
      </c>
      <c r="C19" s="235"/>
      <c r="D19" s="235"/>
      <c r="E19" s="235"/>
      <c r="F19" s="227"/>
    </row>
    <row r="20" spans="1:13" ht="13.5" thickBot="1"/>
    <row r="21" spans="1:13" s="190" customFormat="1" ht="15" customHeight="1">
      <c r="A21" s="119" t="s">
        <v>179</v>
      </c>
      <c r="B21" s="127"/>
      <c r="C21" s="206" t="s">
        <v>125</v>
      </c>
      <c r="D21" s="206" t="s">
        <v>167</v>
      </c>
      <c r="E21" s="206" t="s">
        <v>168</v>
      </c>
      <c r="F21" s="207" t="s">
        <v>169</v>
      </c>
    </row>
    <row r="22" spans="1:13" s="186" customFormat="1" ht="15" customHeight="1">
      <c r="A22" s="212"/>
      <c r="B22" s="213" t="s">
        <v>180</v>
      </c>
      <c r="C22" s="221">
        <v>4170051.5300000003</v>
      </c>
      <c r="D22" s="251">
        <v>5.8022901679464656E-3</v>
      </c>
      <c r="E22" s="392">
        <v>36</v>
      </c>
      <c r="F22" s="228">
        <v>7.889546351084813E-3</v>
      </c>
    </row>
    <row r="23" spans="1:13" s="186" customFormat="1" ht="15" customHeight="1">
      <c r="A23" s="210"/>
      <c r="B23" s="211">
        <v>2014</v>
      </c>
      <c r="C23" s="217">
        <v>0</v>
      </c>
      <c r="D23" s="252">
        <v>0</v>
      </c>
      <c r="E23" s="393">
        <v>0</v>
      </c>
      <c r="F23" s="229">
        <v>0</v>
      </c>
    </row>
    <row r="24" spans="1:13" s="186" customFormat="1" ht="15" customHeight="1">
      <c r="A24" s="212"/>
      <c r="B24" s="213">
        <v>2015</v>
      </c>
      <c r="C24" s="221">
        <v>4648280.0099999988</v>
      </c>
      <c r="D24" s="251">
        <v>6.4677065033498732E-3</v>
      </c>
      <c r="E24" s="392">
        <v>20</v>
      </c>
      <c r="F24" s="228">
        <v>4.3830813061582295E-3</v>
      </c>
    </row>
    <row r="25" spans="1:13" s="186" customFormat="1" ht="15" customHeight="1">
      <c r="A25" s="210"/>
      <c r="B25" s="211">
        <v>2016</v>
      </c>
      <c r="C25" s="217">
        <v>32286173.959999997</v>
      </c>
      <c r="D25" s="252">
        <v>4.4923605471301496E-2</v>
      </c>
      <c r="E25" s="393">
        <v>75</v>
      </c>
      <c r="F25" s="229">
        <v>1.6436554898093359E-2</v>
      </c>
    </row>
    <row r="26" spans="1:13" s="186" customFormat="1" ht="15" customHeight="1">
      <c r="A26" s="212"/>
      <c r="B26" s="213">
        <v>2017</v>
      </c>
      <c r="C26" s="221">
        <v>166702137.14999998</v>
      </c>
      <c r="D26" s="251">
        <v>0.23195257046646328</v>
      </c>
      <c r="E26" s="392">
        <v>748</v>
      </c>
      <c r="F26" s="228">
        <v>0.16392724085031776</v>
      </c>
    </row>
    <row r="27" spans="1:13" s="186" customFormat="1" ht="15" customHeight="1">
      <c r="A27" s="210"/>
      <c r="B27" s="211">
        <v>2018</v>
      </c>
      <c r="C27" s="217">
        <v>510883979.38000035</v>
      </c>
      <c r="D27" s="252">
        <v>0.71085382739093883</v>
      </c>
      <c r="E27" s="393">
        <v>3684</v>
      </c>
      <c r="F27" s="229">
        <v>0.80736357659434588</v>
      </c>
    </row>
    <row r="28" spans="1:13" s="186" customFormat="1" ht="15" customHeight="1" thickBot="1">
      <c r="A28" s="208" t="s">
        <v>145</v>
      </c>
      <c r="B28" s="209"/>
      <c r="C28" s="224">
        <v>718690622.03000033</v>
      </c>
      <c r="D28" s="253">
        <v>1</v>
      </c>
      <c r="E28" s="394">
        <v>4563</v>
      </c>
      <c r="F28" s="248">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P29" sqref="P29"/>
    </sheetView>
  </sheetViews>
  <sheetFormatPr defaultRowHeight="12.75"/>
  <cols>
    <col min="1" max="1" width="1.140625" style="111" customWidth="1"/>
    <col min="2" max="2" width="60" style="111" customWidth="1"/>
    <col min="3" max="5" width="22.7109375" style="235" customWidth="1"/>
    <col min="6" max="6" width="22.7109375" style="227"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7"/>
      <c r="D1" s="227"/>
      <c r="E1" s="227"/>
      <c r="F1" s="227"/>
    </row>
    <row r="2" spans="1:6" s="110" customFormat="1" ht="21.75" customHeight="1" thickBot="1">
      <c r="C2" s="227"/>
      <c r="D2" s="227"/>
      <c r="E2" s="227"/>
      <c r="F2" s="227"/>
    </row>
    <row r="3" spans="1:6" s="190" customFormat="1" ht="15" customHeight="1">
      <c r="A3" s="119" t="s">
        <v>475</v>
      </c>
      <c r="B3" s="127"/>
      <c r="C3" s="206" t="s">
        <v>125</v>
      </c>
      <c r="D3" s="206" t="s">
        <v>167</v>
      </c>
      <c r="E3" s="206" t="s">
        <v>168</v>
      </c>
      <c r="F3" s="207" t="s">
        <v>169</v>
      </c>
    </row>
    <row r="4" spans="1:6" s="186" customFormat="1" ht="15" customHeight="1">
      <c r="A4" s="212"/>
      <c r="B4" s="213" t="s">
        <v>181</v>
      </c>
      <c r="C4" s="221">
        <v>40118748.889999971</v>
      </c>
      <c r="D4" s="251">
        <v>5.5822001373388254E-2</v>
      </c>
      <c r="E4" s="391">
        <v>252</v>
      </c>
      <c r="F4" s="228">
        <v>5.5226824457593686E-2</v>
      </c>
    </row>
    <row r="5" spans="1:6" s="186" customFormat="1" ht="15" customHeight="1">
      <c r="A5" s="210"/>
      <c r="B5" s="211" t="s">
        <v>182</v>
      </c>
      <c r="C5" s="217">
        <v>51341872.940000013</v>
      </c>
      <c r="D5" s="252">
        <v>7.1438072748160622E-2</v>
      </c>
      <c r="E5" s="397">
        <v>283</v>
      </c>
      <c r="F5" s="229">
        <v>6.2020600482138942E-2</v>
      </c>
    </row>
    <row r="6" spans="1:6" s="186" customFormat="1" ht="15" customHeight="1">
      <c r="A6" s="212"/>
      <c r="B6" s="213" t="s">
        <v>183</v>
      </c>
      <c r="C6" s="221">
        <v>13692272.219999995</v>
      </c>
      <c r="D6" s="251">
        <v>1.9051691785437582E-2</v>
      </c>
      <c r="E6" s="391">
        <v>88</v>
      </c>
      <c r="F6" s="228">
        <v>1.928555774709621E-2</v>
      </c>
    </row>
    <row r="7" spans="1:6" s="186" customFormat="1" ht="15" customHeight="1">
      <c r="A7" s="210"/>
      <c r="B7" s="211" t="s">
        <v>184</v>
      </c>
      <c r="C7" s="217">
        <v>120222425.88999985</v>
      </c>
      <c r="D7" s="252">
        <v>0.16727980330454528</v>
      </c>
      <c r="E7" s="397">
        <v>770</v>
      </c>
      <c r="F7" s="229">
        <v>0.16874863028709183</v>
      </c>
    </row>
    <row r="8" spans="1:6" s="186" customFormat="1" ht="15" customHeight="1">
      <c r="A8" s="212"/>
      <c r="B8" s="213" t="s">
        <v>185</v>
      </c>
      <c r="C8" s="221">
        <v>11413526.010000004</v>
      </c>
      <c r="D8" s="251">
        <v>1.5881000336085586E-2</v>
      </c>
      <c r="E8" s="391">
        <v>74</v>
      </c>
      <c r="F8" s="228">
        <v>1.6217400832785448E-2</v>
      </c>
    </row>
    <row r="9" spans="1:6" s="186" customFormat="1" ht="15" customHeight="1">
      <c r="A9" s="210"/>
      <c r="B9" s="211" t="s">
        <v>186</v>
      </c>
      <c r="C9" s="217">
        <v>15566259.180000002</v>
      </c>
      <c r="D9" s="252">
        <v>2.1659193403737228E-2</v>
      </c>
      <c r="E9" s="397">
        <v>85</v>
      </c>
      <c r="F9" s="229">
        <v>1.8628095551172473E-2</v>
      </c>
    </row>
    <row r="10" spans="1:6" s="186" customFormat="1" ht="15" customHeight="1">
      <c r="A10" s="212"/>
      <c r="B10" s="213" t="s">
        <v>187</v>
      </c>
      <c r="C10" s="221">
        <v>370786030.75000113</v>
      </c>
      <c r="D10" s="251">
        <v>0.51591883820980633</v>
      </c>
      <c r="E10" s="391">
        <v>2367</v>
      </c>
      <c r="F10" s="228">
        <v>0.51873767258382641</v>
      </c>
    </row>
    <row r="11" spans="1:6" s="186" customFormat="1" ht="15" customHeight="1">
      <c r="A11" s="210"/>
      <c r="B11" s="211" t="s">
        <v>188</v>
      </c>
      <c r="C11" s="217">
        <v>5464039.0899999989</v>
      </c>
      <c r="D11" s="252">
        <v>7.6027694288905148E-3</v>
      </c>
      <c r="E11" s="397">
        <v>40</v>
      </c>
      <c r="F11" s="229">
        <v>8.7661626123164589E-3</v>
      </c>
    </row>
    <row r="12" spans="1:6" s="186" customFormat="1" ht="15" customHeight="1">
      <c r="A12" s="212"/>
      <c r="B12" s="213" t="s">
        <v>189</v>
      </c>
      <c r="C12" s="221">
        <v>90085447.059999973</v>
      </c>
      <c r="D12" s="251">
        <v>0.12534662940994862</v>
      </c>
      <c r="E12" s="391">
        <v>604</v>
      </c>
      <c r="F12" s="228">
        <v>0.13236905544597852</v>
      </c>
    </row>
    <row r="13" spans="1:6" s="186" customFormat="1" ht="15" customHeight="1" thickBot="1">
      <c r="A13" s="214" t="s">
        <v>145</v>
      </c>
      <c r="B13" s="215"/>
      <c r="C13" s="232">
        <v>718690622.03000093</v>
      </c>
      <c r="D13" s="254">
        <v>1</v>
      </c>
      <c r="E13" s="395">
        <v>4563</v>
      </c>
      <c r="F13" s="234">
        <v>1</v>
      </c>
    </row>
    <row r="14" spans="1:6" s="186" customFormat="1" ht="15" customHeight="1" thickBot="1">
      <c r="C14" s="235"/>
      <c r="D14" s="235"/>
      <c r="E14" s="235"/>
      <c r="F14" s="227"/>
    </row>
    <row r="15" spans="1:6" s="190" customFormat="1" ht="15" customHeight="1">
      <c r="A15" s="119" t="s">
        <v>190</v>
      </c>
      <c r="B15" s="127"/>
      <c r="C15" s="206" t="s">
        <v>125</v>
      </c>
      <c r="D15" s="206" t="s">
        <v>167</v>
      </c>
      <c r="E15" s="206" t="s">
        <v>168</v>
      </c>
      <c r="F15" s="207" t="s">
        <v>169</v>
      </c>
    </row>
    <row r="16" spans="1:6" s="186" customFormat="1" ht="15" customHeight="1">
      <c r="A16" s="212"/>
      <c r="B16" s="213" t="s">
        <v>191</v>
      </c>
      <c r="C16" s="221">
        <v>280556.19999999995</v>
      </c>
      <c r="D16" s="251">
        <v>3.9037131054743166E-4</v>
      </c>
      <c r="E16" s="392">
        <v>4</v>
      </c>
      <c r="F16" s="228">
        <v>8.7661626123164589E-4</v>
      </c>
    </row>
    <row r="17" spans="1:13" s="186" customFormat="1" ht="15" customHeight="1">
      <c r="A17" s="210"/>
      <c r="B17" s="211" t="s">
        <v>192</v>
      </c>
      <c r="C17" s="217">
        <v>4902281.6999999993</v>
      </c>
      <c r="D17" s="252">
        <v>6.8211293562633482E-3</v>
      </c>
      <c r="E17" s="393">
        <v>22</v>
      </c>
      <c r="F17" s="229">
        <v>4.8213894367740524E-3</v>
      </c>
    </row>
    <row r="18" spans="1:13" s="186" customFormat="1" ht="15" customHeight="1">
      <c r="A18" s="212"/>
      <c r="B18" s="213" t="s">
        <v>193</v>
      </c>
      <c r="C18" s="221">
        <v>25384455.709999993</v>
      </c>
      <c r="D18" s="251">
        <v>3.5320421516423214E-2</v>
      </c>
      <c r="E18" s="392">
        <v>177</v>
      </c>
      <c r="F18" s="228">
        <v>3.879026955950033E-2</v>
      </c>
    </row>
    <row r="19" spans="1:13" s="186" customFormat="1" ht="15" customHeight="1">
      <c r="A19" s="210"/>
      <c r="B19" s="211" t="s">
        <v>194</v>
      </c>
      <c r="C19" s="217">
        <v>50623885.099999994</v>
      </c>
      <c r="D19" s="252">
        <v>7.0439050612638748E-2</v>
      </c>
      <c r="E19" s="393">
        <v>279</v>
      </c>
      <c r="F19" s="229">
        <v>6.1143984220907298E-2</v>
      </c>
    </row>
    <row r="20" spans="1:13" s="186" customFormat="1" ht="15" customHeight="1">
      <c r="A20" s="212"/>
      <c r="B20" s="213" t="s">
        <v>195</v>
      </c>
      <c r="C20" s="221">
        <v>28764987.050000001</v>
      </c>
      <c r="D20" s="251">
        <v>4.0024158056704513E-2</v>
      </c>
      <c r="E20" s="392">
        <v>165</v>
      </c>
      <c r="F20" s="228">
        <v>3.6160420775805391E-2</v>
      </c>
    </row>
    <row r="21" spans="1:13" s="186" customFormat="1" ht="15" customHeight="1">
      <c r="A21" s="210"/>
      <c r="B21" s="211" t="s">
        <v>196</v>
      </c>
      <c r="C21" s="217">
        <v>120640648.89999984</v>
      </c>
      <c r="D21" s="252">
        <v>0.16786172687107082</v>
      </c>
      <c r="E21" s="393">
        <v>775</v>
      </c>
      <c r="F21" s="229">
        <v>0.16984440061363137</v>
      </c>
      <c r="I21" s="213"/>
      <c r="J21" s="221"/>
      <c r="K21" s="221"/>
      <c r="L21" s="222"/>
      <c r="M21" s="230"/>
    </row>
    <row r="22" spans="1:13" s="186" customFormat="1" ht="15" customHeight="1">
      <c r="A22" s="212"/>
      <c r="B22" s="213" t="s">
        <v>197</v>
      </c>
      <c r="C22" s="221">
        <v>77889190.99000001</v>
      </c>
      <c r="D22" s="251">
        <v>0.10837652336410857</v>
      </c>
      <c r="E22" s="392">
        <v>304</v>
      </c>
      <c r="F22" s="228">
        <v>6.6622835853605081E-2</v>
      </c>
      <c r="I22" s="213"/>
      <c r="J22" s="221"/>
      <c r="K22" s="221"/>
      <c r="L22" s="222"/>
      <c r="M22" s="250"/>
    </row>
    <row r="23" spans="1:13" s="186" customFormat="1" ht="15" customHeight="1">
      <c r="A23" s="210"/>
      <c r="B23" s="211" t="s">
        <v>198</v>
      </c>
      <c r="C23" s="217">
        <v>317503965.84000009</v>
      </c>
      <c r="D23" s="252">
        <v>0.44178114491487919</v>
      </c>
      <c r="E23" s="393">
        <v>2215</v>
      </c>
      <c r="F23" s="229">
        <v>0.48542625465702388</v>
      </c>
      <c r="I23" s="213"/>
      <c r="J23" s="221"/>
      <c r="K23" s="221"/>
      <c r="L23" s="222"/>
      <c r="M23" s="250"/>
    </row>
    <row r="24" spans="1:13" s="186" customFormat="1" ht="15" customHeight="1">
      <c r="A24" s="212"/>
      <c r="B24" s="213" t="s">
        <v>199</v>
      </c>
      <c r="C24" s="221">
        <v>92700650.539999977</v>
      </c>
      <c r="D24" s="251">
        <v>0.12898547399736407</v>
      </c>
      <c r="E24" s="392">
        <v>622</v>
      </c>
      <c r="F24" s="228">
        <v>0.13631382862152092</v>
      </c>
      <c r="I24" s="213"/>
      <c r="J24" s="221"/>
      <c r="K24" s="221"/>
      <c r="L24" s="222"/>
      <c r="M24" s="250"/>
    </row>
    <row r="25" spans="1:13" s="186" customFormat="1" ht="15" customHeight="1" thickBot="1">
      <c r="A25" s="214" t="s">
        <v>145</v>
      </c>
      <c r="B25" s="215"/>
      <c r="C25" s="232">
        <v>718690622.02999997</v>
      </c>
      <c r="D25" s="254">
        <v>0.99999999999999989</v>
      </c>
      <c r="E25" s="395">
        <v>4563</v>
      </c>
      <c r="F25" s="234">
        <v>1</v>
      </c>
    </row>
    <row r="26" spans="1:13" s="186" customFormat="1" ht="15" customHeight="1">
      <c r="A26" s="249"/>
      <c r="C26" s="235"/>
      <c r="D26" s="235"/>
      <c r="E26" s="235"/>
      <c r="F26" s="227"/>
    </row>
    <row r="27" spans="1:13" ht="13.5" thickBot="1"/>
    <row r="28" spans="1:13" s="190" customFormat="1" ht="15" customHeight="1">
      <c r="A28" s="119" t="s">
        <v>200</v>
      </c>
      <c r="B28" s="127"/>
      <c r="C28" s="206" t="s">
        <v>125</v>
      </c>
      <c r="D28" s="206" t="s">
        <v>167</v>
      </c>
      <c r="E28" s="206" t="s">
        <v>168</v>
      </c>
      <c r="F28" s="207" t="s">
        <v>169</v>
      </c>
    </row>
    <row r="29" spans="1:13" s="186" customFormat="1" ht="15" customHeight="1">
      <c r="A29" s="212"/>
      <c r="B29" s="213" t="s">
        <v>201</v>
      </c>
      <c r="C29" s="221">
        <v>64268831.270000018</v>
      </c>
      <c r="D29" s="251">
        <v>8.9424892018859795E-2</v>
      </c>
      <c r="E29" s="392">
        <v>614</v>
      </c>
      <c r="F29" s="228">
        <v>0.13456059609905763</v>
      </c>
    </row>
    <row r="30" spans="1:13" s="186" customFormat="1" ht="15" customHeight="1">
      <c r="A30" s="210"/>
      <c r="B30" s="211" t="s">
        <v>202</v>
      </c>
      <c r="C30" s="217">
        <v>654421790.76000106</v>
      </c>
      <c r="D30" s="252">
        <v>0.91057510798114027</v>
      </c>
      <c r="E30" s="393">
        <v>3949</v>
      </c>
      <c r="F30" s="229">
        <v>0.86543940390094232</v>
      </c>
    </row>
    <row r="31" spans="1:13" s="186" customFormat="1" ht="15" customHeight="1">
      <c r="A31" s="212"/>
      <c r="B31" s="213" t="s">
        <v>203</v>
      </c>
      <c r="C31" s="221">
        <v>0</v>
      </c>
      <c r="D31" s="251">
        <v>0</v>
      </c>
      <c r="E31" s="392">
        <v>0</v>
      </c>
      <c r="F31" s="228">
        <v>0</v>
      </c>
    </row>
    <row r="32" spans="1:13" s="186" customFormat="1" ht="15" customHeight="1" thickBot="1">
      <c r="A32" s="208" t="s">
        <v>145</v>
      </c>
      <c r="B32" s="209"/>
      <c r="C32" s="224">
        <v>718690622.03000104</v>
      </c>
      <c r="D32" s="253">
        <v>1</v>
      </c>
      <c r="E32" s="394">
        <v>4563</v>
      </c>
      <c r="F32" s="248">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I24" sqref="I24"/>
    </sheetView>
  </sheetViews>
  <sheetFormatPr defaultRowHeight="12.75"/>
  <cols>
    <col min="1" max="1" width="1.140625" style="111" customWidth="1"/>
    <col min="2" max="2" width="58.85546875" style="111" customWidth="1"/>
    <col min="3" max="5" width="22.7109375" style="235" customWidth="1"/>
    <col min="6" max="6" width="22.7109375" style="227"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7"/>
      <c r="D1" s="227"/>
      <c r="E1" s="227"/>
      <c r="F1" s="227"/>
    </row>
    <row r="2" spans="1:13" s="110" customFormat="1" ht="21.75" customHeight="1" thickBot="1">
      <c r="C2" s="227"/>
      <c r="D2" s="227"/>
      <c r="E2" s="227"/>
      <c r="F2" s="227"/>
    </row>
    <row r="3" spans="1:13" s="190" customFormat="1" ht="15" customHeight="1">
      <c r="A3" s="119" t="s">
        <v>476</v>
      </c>
      <c r="B3" s="127"/>
      <c r="C3" s="206" t="s">
        <v>125</v>
      </c>
      <c r="D3" s="206" t="s">
        <v>167</v>
      </c>
      <c r="E3" s="206" t="s">
        <v>168</v>
      </c>
      <c r="F3" s="207" t="s">
        <v>169</v>
      </c>
    </row>
    <row r="4" spans="1:13" s="186" customFormat="1" ht="15" customHeight="1">
      <c r="A4" s="212"/>
      <c r="B4" s="213" t="s">
        <v>204</v>
      </c>
      <c r="C4" s="221">
        <v>4322567.12</v>
      </c>
      <c r="D4" s="251">
        <v>6.0145033029519153E-3</v>
      </c>
      <c r="E4" s="392">
        <v>34</v>
      </c>
      <c r="F4" s="228">
        <v>7.4512382204689901E-3</v>
      </c>
    </row>
    <row r="5" spans="1:13" s="186" customFormat="1" ht="15" customHeight="1">
      <c r="A5" s="210"/>
      <c r="B5" s="211" t="s">
        <v>205</v>
      </c>
      <c r="C5" s="217">
        <v>51344609.479999997</v>
      </c>
      <c r="D5" s="252">
        <v>7.144188042272348E-2</v>
      </c>
      <c r="E5" s="393">
        <v>380</v>
      </c>
      <c r="F5" s="229">
        <v>8.3278544817006361E-2</v>
      </c>
    </row>
    <row r="6" spans="1:13" s="186" customFormat="1" ht="15" customHeight="1">
      <c r="A6" s="212"/>
      <c r="B6" s="213" t="s">
        <v>206</v>
      </c>
      <c r="C6" s="221">
        <v>61115797.949999996</v>
      </c>
      <c r="D6" s="251">
        <v>8.5037700613615194E-2</v>
      </c>
      <c r="E6" s="392">
        <v>525</v>
      </c>
      <c r="F6" s="228">
        <v>0.11505588428665352</v>
      </c>
    </row>
    <row r="7" spans="1:13" s="186" customFormat="1" ht="15" customHeight="1">
      <c r="A7" s="210"/>
      <c r="B7" s="211" t="s">
        <v>207</v>
      </c>
      <c r="C7" s="217">
        <v>214841261.20999986</v>
      </c>
      <c r="D7" s="252">
        <v>0.29893427661983868</v>
      </c>
      <c r="E7" s="393">
        <v>1290</v>
      </c>
      <c r="F7" s="229">
        <v>0.28270874424720577</v>
      </c>
    </row>
    <row r="8" spans="1:13" s="186" customFormat="1" ht="15" customHeight="1">
      <c r="A8" s="212"/>
      <c r="B8" s="213" t="s">
        <v>208</v>
      </c>
      <c r="C8" s="221">
        <v>147142584.04999995</v>
      </c>
      <c r="D8" s="251">
        <v>0.20473703084420919</v>
      </c>
      <c r="E8" s="392">
        <v>969</v>
      </c>
      <c r="F8" s="228">
        <v>0.2123602892833662</v>
      </c>
    </row>
    <row r="9" spans="1:13" s="186" customFormat="1" ht="15" customHeight="1">
      <c r="A9" s="210"/>
      <c r="B9" s="211" t="s">
        <v>209</v>
      </c>
      <c r="C9" s="217">
        <v>163299723.73000002</v>
      </c>
      <c r="D9" s="252">
        <v>0.22721838677781372</v>
      </c>
      <c r="E9" s="393">
        <v>952</v>
      </c>
      <c r="F9" s="229">
        <v>0.20863467017313173</v>
      </c>
      <c r="I9" s="213"/>
      <c r="J9" s="221"/>
      <c r="K9" s="221"/>
      <c r="L9" s="222"/>
      <c r="M9" s="230"/>
    </row>
    <row r="10" spans="1:13" s="186" customFormat="1" ht="15" customHeight="1">
      <c r="A10" s="212"/>
      <c r="B10" s="213" t="s">
        <v>210</v>
      </c>
      <c r="C10" s="221">
        <v>50021192.88000004</v>
      </c>
      <c r="D10" s="251">
        <v>6.9600453027633971E-2</v>
      </c>
      <c r="E10" s="392">
        <v>301</v>
      </c>
      <c r="F10" s="228">
        <v>6.5965373657681348E-2</v>
      </c>
      <c r="I10" s="211"/>
      <c r="J10" s="217"/>
      <c r="K10" s="217"/>
      <c r="L10" s="218"/>
      <c r="M10" s="231"/>
    </row>
    <row r="11" spans="1:13" s="186" customFormat="1" ht="15" customHeight="1">
      <c r="A11" s="210"/>
      <c r="B11" s="211" t="s">
        <v>211</v>
      </c>
      <c r="C11" s="217">
        <v>12679479.689999996</v>
      </c>
      <c r="D11" s="252">
        <v>1.7642472715430433E-2</v>
      </c>
      <c r="E11" s="393">
        <v>31</v>
      </c>
      <c r="F11" s="229">
        <v>6.7937760245452552E-3</v>
      </c>
      <c r="I11" s="211"/>
      <c r="J11" s="217"/>
      <c r="K11" s="217"/>
      <c r="L11" s="218"/>
      <c r="M11" s="247"/>
    </row>
    <row r="12" spans="1:13" s="186" customFormat="1" ht="15" customHeight="1">
      <c r="A12" s="212"/>
      <c r="B12" s="213" t="s">
        <v>212</v>
      </c>
      <c r="C12" s="221">
        <v>2915839.32</v>
      </c>
      <c r="D12" s="251">
        <v>4.0571550965337157E-3</v>
      </c>
      <c r="E12" s="392">
        <v>21</v>
      </c>
      <c r="F12" s="228">
        <v>4.6022353714661405E-3</v>
      </c>
      <c r="I12" s="211"/>
      <c r="J12" s="217"/>
      <c r="K12" s="217"/>
      <c r="L12" s="218"/>
      <c r="M12" s="247"/>
    </row>
    <row r="13" spans="1:13" s="186" customFormat="1" ht="15" customHeight="1">
      <c r="A13" s="210"/>
      <c r="B13" s="211" t="s">
        <v>213</v>
      </c>
      <c r="C13" s="217">
        <v>679304.16999999993</v>
      </c>
      <c r="D13" s="252">
        <v>9.4519693060868162E-4</v>
      </c>
      <c r="E13" s="393">
        <v>2</v>
      </c>
      <c r="F13" s="229">
        <v>4.3830813061582295E-4</v>
      </c>
      <c r="I13" s="211"/>
      <c r="J13" s="217"/>
      <c r="K13" s="217"/>
      <c r="L13" s="218"/>
      <c r="M13" s="247"/>
    </row>
    <row r="14" spans="1:13" s="186" customFormat="1" ht="15" customHeight="1">
      <c r="A14" s="212"/>
      <c r="B14" s="213" t="s">
        <v>214</v>
      </c>
      <c r="C14" s="221">
        <v>10328262.43</v>
      </c>
      <c r="D14" s="251">
        <v>1.4370943648641174E-2</v>
      </c>
      <c r="E14" s="392">
        <v>58</v>
      </c>
      <c r="F14" s="228">
        <v>1.2710935787858865E-2</v>
      </c>
      <c r="I14" s="211"/>
      <c r="J14" s="217"/>
      <c r="K14" s="217"/>
      <c r="L14" s="218"/>
      <c r="M14" s="247"/>
    </row>
    <row r="15" spans="1:13" s="186" customFormat="1" ht="15" customHeight="1" thickBot="1">
      <c r="A15" s="208" t="s">
        <v>145</v>
      </c>
      <c r="B15" s="275"/>
      <c r="C15" s="232">
        <v>718690622.02999973</v>
      </c>
      <c r="D15" s="254">
        <v>1</v>
      </c>
      <c r="E15" s="395">
        <v>4563</v>
      </c>
      <c r="F15" s="234">
        <v>1</v>
      </c>
    </row>
    <row r="16" spans="1:13" s="186" customFormat="1" ht="15" customHeight="1" thickBot="1">
      <c r="C16" s="235"/>
      <c r="D16" s="235"/>
      <c r="E16" s="235"/>
      <c r="F16" s="227"/>
    </row>
    <row r="17" spans="1:13" s="190" customFormat="1" ht="15" customHeight="1">
      <c r="A17" s="256" t="s">
        <v>453</v>
      </c>
      <c r="B17" s="188"/>
      <c r="C17" s="206" t="s">
        <v>125</v>
      </c>
      <c r="D17" s="206" t="s">
        <v>167</v>
      </c>
      <c r="E17" s="206" t="s">
        <v>168</v>
      </c>
      <c r="F17" s="207" t="s">
        <v>169</v>
      </c>
    </row>
    <row r="18" spans="1:13" s="186" customFormat="1" ht="15" customHeight="1">
      <c r="A18" s="212"/>
      <c r="B18" s="213" t="s">
        <v>204</v>
      </c>
      <c r="C18" s="221">
        <v>7675872.040000001</v>
      </c>
      <c r="D18" s="251">
        <v>1.0680356477059463E-2</v>
      </c>
      <c r="E18" s="392">
        <v>64</v>
      </c>
      <c r="F18" s="228">
        <v>1.4025860179706334E-2</v>
      </c>
    </row>
    <row r="19" spans="1:13" s="186" customFormat="1" ht="15" customHeight="1">
      <c r="A19" s="210"/>
      <c r="B19" s="211" t="s">
        <v>205</v>
      </c>
      <c r="C19" s="217">
        <v>73171159.350000009</v>
      </c>
      <c r="D19" s="252">
        <v>0.10181176309678588</v>
      </c>
      <c r="E19" s="393">
        <v>506</v>
      </c>
      <c r="F19" s="229">
        <v>0.11089195704580319</v>
      </c>
    </row>
    <row r="20" spans="1:13" s="186" customFormat="1" ht="15" customHeight="1">
      <c r="A20" s="212"/>
      <c r="B20" s="213" t="s">
        <v>206</v>
      </c>
      <c r="C20" s="221">
        <v>111590290.63000007</v>
      </c>
      <c r="D20" s="251">
        <v>0.15526888373025419</v>
      </c>
      <c r="E20" s="392">
        <v>766</v>
      </c>
      <c r="F20" s="228">
        <v>0.16787201402586019</v>
      </c>
    </row>
    <row r="21" spans="1:13" s="186" customFormat="1" ht="15" customHeight="1">
      <c r="A21" s="210"/>
      <c r="B21" s="211" t="s">
        <v>207</v>
      </c>
      <c r="C21" s="217">
        <v>242790940.51999983</v>
      </c>
      <c r="D21" s="252">
        <v>0.33782399975418803</v>
      </c>
      <c r="E21" s="393">
        <v>1435</v>
      </c>
      <c r="F21" s="229">
        <v>0.31448608371685294</v>
      </c>
    </row>
    <row r="22" spans="1:13" s="186" customFormat="1" ht="15" customHeight="1">
      <c r="A22" s="212"/>
      <c r="B22" s="213" t="s">
        <v>208</v>
      </c>
      <c r="C22" s="221">
        <v>140301588.56999984</v>
      </c>
      <c r="D22" s="251">
        <v>0.19521833772327055</v>
      </c>
      <c r="E22" s="392">
        <v>875</v>
      </c>
      <c r="F22" s="228">
        <v>0.19175980714442253</v>
      </c>
    </row>
    <row r="23" spans="1:13" s="186" customFormat="1" ht="15" customHeight="1">
      <c r="A23" s="210"/>
      <c r="B23" s="211" t="s">
        <v>209</v>
      </c>
      <c r="C23" s="217">
        <v>112578630.9399998</v>
      </c>
      <c r="D23" s="252">
        <v>0.15664407950950074</v>
      </c>
      <c r="E23" s="393">
        <v>715</v>
      </c>
      <c r="F23" s="229">
        <v>0.15669515669515668</v>
      </c>
      <c r="I23" s="213"/>
      <c r="J23" s="221"/>
      <c r="K23" s="221"/>
      <c r="L23" s="222"/>
      <c r="M23" s="230"/>
    </row>
    <row r="24" spans="1:13" s="186" customFormat="1" ht="15" customHeight="1">
      <c r="A24" s="212"/>
      <c r="B24" s="213" t="s">
        <v>210</v>
      </c>
      <c r="C24" s="221">
        <v>15872130.470000004</v>
      </c>
      <c r="D24" s="251">
        <v>2.2084788619013689E-2</v>
      </c>
      <c r="E24" s="392">
        <v>114</v>
      </c>
      <c r="F24" s="228">
        <v>2.4983563445101907E-2</v>
      </c>
      <c r="I24" s="211"/>
      <c r="J24" s="217"/>
      <c r="K24" s="217"/>
      <c r="L24" s="218"/>
      <c r="M24" s="231"/>
    </row>
    <row r="25" spans="1:13" s="186" customFormat="1" ht="15" customHeight="1">
      <c r="A25" s="210"/>
      <c r="B25" s="211" t="s">
        <v>211</v>
      </c>
      <c r="C25" s="217">
        <v>2435666.77</v>
      </c>
      <c r="D25" s="252">
        <v>3.3890337446177646E-3</v>
      </c>
      <c r="E25" s="393">
        <v>12</v>
      </c>
      <c r="F25" s="229">
        <v>2.6298487836949377E-3</v>
      </c>
      <c r="I25" s="211"/>
      <c r="J25" s="217"/>
      <c r="K25" s="217"/>
      <c r="L25" s="218"/>
      <c r="M25" s="247"/>
    </row>
    <row r="26" spans="1:13" s="186" customFormat="1" ht="15" customHeight="1">
      <c r="A26" s="212"/>
      <c r="B26" s="213" t="s">
        <v>212</v>
      </c>
      <c r="C26" s="221">
        <v>8104291.21</v>
      </c>
      <c r="D26" s="251">
        <v>1.1276467177363156E-2</v>
      </c>
      <c r="E26" s="392">
        <v>40</v>
      </c>
      <c r="F26" s="228">
        <v>8.7661626123164589E-3</v>
      </c>
      <c r="I26" s="211"/>
      <c r="J26" s="217"/>
      <c r="K26" s="217"/>
      <c r="L26" s="218"/>
      <c r="M26" s="247"/>
    </row>
    <row r="27" spans="1:13" s="186" customFormat="1" ht="15" customHeight="1">
      <c r="A27" s="210"/>
      <c r="B27" s="211" t="s">
        <v>213</v>
      </c>
      <c r="C27" s="217">
        <v>4170051.5300000003</v>
      </c>
      <c r="D27" s="252">
        <v>5.8022901679464708E-3</v>
      </c>
      <c r="E27" s="393">
        <v>36</v>
      </c>
      <c r="F27" s="229">
        <v>7.889546351084813E-3</v>
      </c>
      <c r="I27" s="211"/>
      <c r="J27" s="217"/>
      <c r="K27" s="217"/>
      <c r="L27" s="218"/>
      <c r="M27" s="247"/>
    </row>
    <row r="28" spans="1:13" s="186" customFormat="1" ht="15" customHeight="1">
      <c r="A28" s="212"/>
      <c r="B28" s="213" t="s">
        <v>214</v>
      </c>
      <c r="C28" s="221">
        <v>0</v>
      </c>
      <c r="D28" s="251">
        <v>0</v>
      </c>
      <c r="E28" s="392">
        <v>0</v>
      </c>
      <c r="F28" s="228">
        <v>0</v>
      </c>
      <c r="I28" s="211"/>
      <c r="J28" s="217"/>
      <c r="K28" s="217"/>
      <c r="L28" s="218"/>
      <c r="M28" s="247"/>
    </row>
    <row r="29" spans="1:13" s="186" customFormat="1" ht="15" customHeight="1" thickBot="1">
      <c r="A29" s="208" t="s">
        <v>145</v>
      </c>
      <c r="B29" s="281"/>
      <c r="C29" s="232">
        <v>718690622.02999961</v>
      </c>
      <c r="D29" s="254">
        <v>0.99999999999999989</v>
      </c>
      <c r="E29" s="395">
        <v>4563</v>
      </c>
      <c r="F29" s="234">
        <v>1</v>
      </c>
    </row>
    <row r="30" spans="1:13" s="255" customFormat="1" ht="23.25" customHeight="1">
      <c r="A30" s="614"/>
      <c r="B30" s="615"/>
      <c r="C30" s="615"/>
      <c r="D30" s="615"/>
      <c r="E30" s="615"/>
      <c r="F30" s="615"/>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85" zoomScaleNormal="100" zoomScaleSheetLayoutView="85" workbookViewId="0">
      <selection activeCell="I20" sqref="I20"/>
    </sheetView>
  </sheetViews>
  <sheetFormatPr defaultRowHeight="12.75"/>
  <cols>
    <col min="1" max="1" width="1.140625" style="111" customWidth="1"/>
    <col min="2" max="2" width="59.28515625" style="111" customWidth="1"/>
    <col min="3" max="5" width="22.7109375" style="235" customWidth="1"/>
    <col min="6" max="6" width="22.7109375" style="227"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7"/>
      <c r="D1" s="227"/>
      <c r="E1" s="227"/>
      <c r="F1" s="227"/>
    </row>
    <row r="2" spans="1:13" s="110" customFormat="1" ht="21.75" customHeight="1" thickBot="1">
      <c r="C2" s="227"/>
      <c r="D2" s="227"/>
      <c r="E2" s="227"/>
      <c r="F2" s="227"/>
    </row>
    <row r="3" spans="1:13" s="190" customFormat="1" ht="15" customHeight="1">
      <c r="A3" s="119" t="s">
        <v>477</v>
      </c>
      <c r="B3" s="127"/>
      <c r="C3" s="206" t="s">
        <v>125</v>
      </c>
      <c r="D3" s="206" t="s">
        <v>167</v>
      </c>
      <c r="E3" s="206" t="s">
        <v>168</v>
      </c>
      <c r="F3" s="207" t="s">
        <v>169</v>
      </c>
    </row>
    <row r="4" spans="1:13" s="186" customFormat="1" ht="15" customHeight="1">
      <c r="A4" s="212"/>
      <c r="B4" s="213" t="s">
        <v>204</v>
      </c>
      <c r="C4" s="221">
        <v>0</v>
      </c>
      <c r="D4" s="251">
        <v>0</v>
      </c>
      <c r="E4" s="392">
        <v>0</v>
      </c>
      <c r="F4" s="228">
        <v>0</v>
      </c>
    </row>
    <row r="5" spans="1:13" s="186" customFormat="1" ht="15" customHeight="1">
      <c r="A5" s="210"/>
      <c r="B5" s="211" t="s">
        <v>205</v>
      </c>
      <c r="C5" s="217">
        <v>3835400.3699999992</v>
      </c>
      <c r="D5" s="252">
        <v>5.3366500861895165E-3</v>
      </c>
      <c r="E5" s="393">
        <v>21</v>
      </c>
      <c r="F5" s="229">
        <v>4.6022353714661405E-3</v>
      </c>
    </row>
    <row r="6" spans="1:13" s="186" customFormat="1" ht="15" customHeight="1">
      <c r="A6" s="212"/>
      <c r="B6" s="213" t="s">
        <v>206</v>
      </c>
      <c r="C6" s="221">
        <v>29526991.27999999</v>
      </c>
      <c r="D6" s="251">
        <v>4.1084425446652674E-2</v>
      </c>
      <c r="E6" s="392">
        <v>108</v>
      </c>
      <c r="F6" s="228">
        <v>2.3668639053254437E-2</v>
      </c>
    </row>
    <row r="7" spans="1:13" s="186" customFormat="1" ht="15" customHeight="1">
      <c r="A7" s="210"/>
      <c r="B7" s="211" t="s">
        <v>207</v>
      </c>
      <c r="C7" s="217">
        <v>11944031.550000001</v>
      </c>
      <c r="D7" s="252">
        <v>1.6619155981558668E-2</v>
      </c>
      <c r="E7" s="393">
        <v>25</v>
      </c>
      <c r="F7" s="229">
        <v>5.4788516326977864E-3</v>
      </c>
    </row>
    <row r="8" spans="1:13" s="186" customFormat="1" ht="15" customHeight="1">
      <c r="A8" s="212"/>
      <c r="B8" s="213" t="s">
        <v>208</v>
      </c>
      <c r="C8" s="221">
        <v>32314260.960000001</v>
      </c>
      <c r="D8" s="251">
        <v>4.4962686265093775E-2</v>
      </c>
      <c r="E8" s="392">
        <v>104</v>
      </c>
      <c r="F8" s="228">
        <v>2.2792022792022793E-2</v>
      </c>
    </row>
    <row r="9" spans="1:13" s="186" customFormat="1" ht="15" customHeight="1">
      <c r="A9" s="210"/>
      <c r="B9" s="211" t="s">
        <v>209</v>
      </c>
      <c r="C9" s="217">
        <v>212695.31</v>
      </c>
      <c r="D9" s="252">
        <v>2.9594835869601959E-4</v>
      </c>
      <c r="E9" s="393">
        <v>1</v>
      </c>
      <c r="F9" s="229">
        <v>2.1915406530791147E-4</v>
      </c>
      <c r="I9" s="213"/>
      <c r="J9" s="221"/>
      <c r="K9" s="221"/>
      <c r="L9" s="222"/>
      <c r="M9" s="230"/>
    </row>
    <row r="10" spans="1:13" s="186" customFormat="1" ht="15" customHeight="1">
      <c r="A10" s="212"/>
      <c r="B10" s="213" t="s">
        <v>210</v>
      </c>
      <c r="C10" s="221">
        <v>13503113.73</v>
      </c>
      <c r="D10" s="251">
        <v>1.8788493012277453E-2</v>
      </c>
      <c r="E10" s="392">
        <v>36</v>
      </c>
      <c r="F10" s="228">
        <v>7.889546351084813E-3</v>
      </c>
      <c r="I10" s="211"/>
      <c r="J10" s="217"/>
      <c r="K10" s="217"/>
      <c r="L10" s="218"/>
      <c r="M10" s="231"/>
    </row>
    <row r="11" spans="1:13" s="186" customFormat="1" ht="15" customHeight="1">
      <c r="A11" s="210"/>
      <c r="B11" s="211" t="s">
        <v>211</v>
      </c>
      <c r="C11" s="217">
        <v>1825780.97</v>
      </c>
      <c r="D11" s="252">
        <v>2.5404268735870414E-3</v>
      </c>
      <c r="E11" s="393">
        <v>6</v>
      </c>
      <c r="F11" s="229">
        <v>1.3149243918474688E-3</v>
      </c>
      <c r="I11" s="211"/>
      <c r="J11" s="217"/>
      <c r="K11" s="217"/>
      <c r="L11" s="218"/>
      <c r="M11" s="247"/>
    </row>
    <row r="12" spans="1:13" s="186" customFormat="1" ht="15" customHeight="1">
      <c r="A12" s="212"/>
      <c r="B12" s="213" t="s">
        <v>212</v>
      </c>
      <c r="C12" s="221">
        <v>254418270.29000023</v>
      </c>
      <c r="D12" s="251">
        <v>0.35400249076768947</v>
      </c>
      <c r="E12" s="392">
        <v>1582</v>
      </c>
      <c r="F12" s="228">
        <v>0.34670173131711596</v>
      </c>
      <c r="I12" s="211"/>
      <c r="J12" s="217"/>
      <c r="K12" s="217"/>
      <c r="L12" s="218"/>
      <c r="M12" s="247"/>
    </row>
    <row r="13" spans="1:13" s="186" customFormat="1" ht="15" customHeight="1">
      <c r="A13" s="210"/>
      <c r="B13" s="211" t="s">
        <v>213</v>
      </c>
      <c r="C13" s="217">
        <v>371110077.57000017</v>
      </c>
      <c r="D13" s="252">
        <v>0.51636972320825536</v>
      </c>
      <c r="E13" s="393">
        <v>2680</v>
      </c>
      <c r="F13" s="229">
        <v>0.58733289502520269</v>
      </c>
      <c r="I13" s="211"/>
      <c r="J13" s="217"/>
      <c r="K13" s="217"/>
      <c r="L13" s="218"/>
      <c r="M13" s="247"/>
    </row>
    <row r="14" spans="1:13" s="186" customFormat="1" ht="15" customHeight="1">
      <c r="A14" s="212"/>
      <c r="B14" s="213" t="s">
        <v>214</v>
      </c>
      <c r="C14" s="221">
        <v>0</v>
      </c>
      <c r="D14" s="251">
        <v>0</v>
      </c>
      <c r="E14" s="392">
        <v>0</v>
      </c>
      <c r="F14" s="228">
        <v>0</v>
      </c>
      <c r="I14" s="211"/>
      <c r="J14" s="217"/>
      <c r="K14" s="217"/>
      <c r="L14" s="218"/>
      <c r="M14" s="247"/>
    </row>
    <row r="15" spans="1:13" s="186" customFormat="1" ht="15" customHeight="1" thickBot="1">
      <c r="A15" s="295" t="s">
        <v>145</v>
      </c>
      <c r="B15" s="296"/>
      <c r="C15" s="232">
        <v>718690622.03000045</v>
      </c>
      <c r="D15" s="254">
        <v>1</v>
      </c>
      <c r="E15" s="395">
        <v>4563</v>
      </c>
      <c r="F15" s="234">
        <v>1</v>
      </c>
    </row>
    <row r="16" spans="1:13" s="186" customFormat="1" ht="15" customHeight="1" thickBot="1">
      <c r="C16" s="235"/>
      <c r="D16" s="235"/>
      <c r="E16" s="235"/>
      <c r="F16" s="227"/>
    </row>
    <row r="17" spans="1:13" s="190" customFormat="1" ht="15" customHeight="1">
      <c r="A17" s="256" t="s">
        <v>215</v>
      </c>
      <c r="B17" s="188"/>
      <c r="C17" s="206" t="s">
        <v>125</v>
      </c>
      <c r="D17" s="206" t="s">
        <v>167</v>
      </c>
      <c r="E17" s="206" t="s">
        <v>168</v>
      </c>
      <c r="F17" s="207" t="s">
        <v>169</v>
      </c>
    </row>
    <row r="18" spans="1:13" s="186" customFormat="1" ht="15" customHeight="1">
      <c r="A18" s="212"/>
      <c r="B18" s="213" t="s">
        <v>216</v>
      </c>
      <c r="C18" s="221">
        <v>717558324.77000141</v>
      </c>
      <c r="D18" s="251">
        <v>0.99842449974259895</v>
      </c>
      <c r="E18" s="392">
        <v>4556</v>
      </c>
      <c r="F18" s="228">
        <v>0.99846592154284464</v>
      </c>
    </row>
    <row r="19" spans="1:13" s="186" customFormat="1" ht="15" customHeight="1">
      <c r="A19" s="210"/>
      <c r="B19" s="211" t="s">
        <v>217</v>
      </c>
      <c r="C19" s="217">
        <v>196623.21</v>
      </c>
      <c r="D19" s="252">
        <v>2.7358532861416975E-4</v>
      </c>
      <c r="E19" s="393">
        <v>2</v>
      </c>
      <c r="F19" s="229">
        <v>4.3830813061582295E-4</v>
      </c>
    </row>
    <row r="20" spans="1:13" s="186" customFormat="1" ht="15" customHeight="1">
      <c r="A20" s="212"/>
      <c r="B20" s="213" t="s">
        <v>218</v>
      </c>
      <c r="C20" s="221">
        <v>709352.39999999991</v>
      </c>
      <c r="D20" s="251">
        <v>9.870066176686362E-4</v>
      </c>
      <c r="E20" s="392">
        <v>2</v>
      </c>
      <c r="F20" s="228">
        <v>4.3830813061582295E-4</v>
      </c>
    </row>
    <row r="21" spans="1:13" s="186" customFormat="1" ht="15" customHeight="1">
      <c r="A21" s="210"/>
      <c r="B21" s="211" t="s">
        <v>219</v>
      </c>
      <c r="C21" s="217">
        <v>0</v>
      </c>
      <c r="D21" s="252">
        <v>0</v>
      </c>
      <c r="E21" s="393">
        <v>0</v>
      </c>
      <c r="F21" s="229">
        <v>0</v>
      </c>
    </row>
    <row r="22" spans="1:13" s="186" customFormat="1" ht="15" customHeight="1">
      <c r="A22" s="212"/>
      <c r="B22" s="213" t="s">
        <v>220</v>
      </c>
      <c r="C22" s="221">
        <v>151940.06</v>
      </c>
      <c r="D22" s="251">
        <v>2.1141233145749512E-4</v>
      </c>
      <c r="E22" s="392">
        <v>2</v>
      </c>
      <c r="F22" s="228">
        <v>4.3830813061582295E-4</v>
      </c>
    </row>
    <row r="23" spans="1:13" s="186" customFormat="1" ht="15" customHeight="1">
      <c r="A23" s="210"/>
      <c r="B23" s="211" t="s">
        <v>221</v>
      </c>
      <c r="C23" s="217">
        <v>74381.59</v>
      </c>
      <c r="D23" s="252">
        <v>1.0349597966076559E-4</v>
      </c>
      <c r="E23" s="393">
        <v>1</v>
      </c>
      <c r="F23" s="229">
        <v>2.1915406530791147E-4</v>
      </c>
      <c r="I23" s="213"/>
      <c r="J23" s="221"/>
      <c r="K23" s="221"/>
      <c r="L23" s="222"/>
      <c r="M23" s="230"/>
    </row>
    <row r="24" spans="1:13" s="186" customFormat="1" ht="15" customHeight="1">
      <c r="A24" s="212"/>
      <c r="B24" s="213" t="s">
        <v>222</v>
      </c>
      <c r="C24" s="221">
        <v>0</v>
      </c>
      <c r="D24" s="251">
        <v>0</v>
      </c>
      <c r="E24" s="392">
        <v>0</v>
      </c>
      <c r="F24" s="228">
        <v>0</v>
      </c>
      <c r="I24" s="211"/>
      <c r="J24" s="217"/>
      <c r="K24" s="217"/>
      <c r="L24" s="218"/>
      <c r="M24" s="231"/>
    </row>
    <row r="25" spans="1:13" s="186" customFormat="1" ht="15" customHeight="1" thickBot="1">
      <c r="A25" s="322" t="s">
        <v>145</v>
      </c>
      <c r="B25" s="209"/>
      <c r="C25" s="224">
        <v>718690622.0300014</v>
      </c>
      <c r="D25" s="253">
        <v>1</v>
      </c>
      <c r="E25" s="394">
        <v>4563</v>
      </c>
      <c r="F25" s="248">
        <v>1</v>
      </c>
    </row>
    <row r="26" spans="1:13" s="255" customFormat="1" ht="12.75" customHeight="1" thickBot="1">
      <c r="A26" s="614"/>
      <c r="B26" s="615"/>
      <c r="C26" s="615"/>
      <c r="D26" s="615"/>
      <c r="E26" s="615"/>
      <c r="F26" s="615"/>
    </row>
    <row r="27" spans="1:13" s="190" customFormat="1" ht="15" customHeight="1">
      <c r="A27" s="256" t="s">
        <v>223</v>
      </c>
      <c r="B27" s="188"/>
      <c r="C27" s="206" t="s">
        <v>125</v>
      </c>
      <c r="D27" s="206" t="s">
        <v>167</v>
      </c>
      <c r="E27" s="206" t="s">
        <v>168</v>
      </c>
      <c r="F27" s="207" t="s">
        <v>169</v>
      </c>
    </row>
    <row r="28" spans="1:13" s="186" customFormat="1" ht="15" customHeight="1">
      <c r="A28" s="212"/>
      <c r="B28" s="213" t="s">
        <v>224</v>
      </c>
      <c r="C28" s="221">
        <v>0</v>
      </c>
      <c r="D28" s="251">
        <v>0</v>
      </c>
      <c r="E28" s="222">
        <v>0</v>
      </c>
      <c r="F28" s="228">
        <v>0</v>
      </c>
    </row>
    <row r="29" spans="1:13" s="186" customFormat="1" ht="15" customHeight="1">
      <c r="A29" s="210"/>
      <c r="B29" s="211" t="s">
        <v>10</v>
      </c>
      <c r="C29" s="217">
        <v>718690622.0300014</v>
      </c>
      <c r="D29" s="252">
        <v>1</v>
      </c>
      <c r="E29" s="414">
        <v>4563</v>
      </c>
      <c r="F29" s="229">
        <v>1</v>
      </c>
    </row>
    <row r="30" spans="1:13" s="186" customFormat="1" ht="15" customHeight="1" thickBot="1">
      <c r="A30" s="208" t="s">
        <v>145</v>
      </c>
      <c r="B30" s="209"/>
      <c r="C30" s="224">
        <v>718690622.0300014</v>
      </c>
      <c r="D30" s="253">
        <v>1</v>
      </c>
      <c r="E30" s="394">
        <v>4563</v>
      </c>
      <c r="F30" s="248">
        <v>1</v>
      </c>
    </row>
    <row r="31" spans="1:13" ht="13.5" thickBot="1"/>
    <row r="32" spans="1:13" s="190" customFormat="1" ht="15" customHeight="1">
      <c r="A32" s="256" t="s">
        <v>225</v>
      </c>
      <c r="B32" s="188"/>
      <c r="C32" s="206" t="s">
        <v>125</v>
      </c>
      <c r="D32" s="206" t="s">
        <v>167</v>
      </c>
      <c r="E32" s="206" t="s">
        <v>168</v>
      </c>
      <c r="F32" s="207" t="s">
        <v>169</v>
      </c>
    </row>
    <row r="33" spans="1:6" s="186" customFormat="1" ht="15" customHeight="1">
      <c r="A33" s="212"/>
      <c r="B33" s="213" t="s">
        <v>224</v>
      </c>
      <c r="C33" s="221">
        <v>206970564.92000037</v>
      </c>
      <c r="D33" s="251">
        <v>0.28798283792182383</v>
      </c>
      <c r="E33" s="392">
        <v>904</v>
      </c>
      <c r="F33" s="228">
        <v>0.19811527503835197</v>
      </c>
    </row>
    <row r="34" spans="1:6" s="186" customFormat="1" ht="15" customHeight="1">
      <c r="A34" s="210"/>
      <c r="B34" s="211" t="s">
        <v>10</v>
      </c>
      <c r="C34" s="217">
        <v>511720057.11000013</v>
      </c>
      <c r="D34" s="252">
        <v>0.71201716207817622</v>
      </c>
      <c r="E34" s="393">
        <v>3659</v>
      </c>
      <c r="F34" s="229">
        <v>0.80188472496164809</v>
      </c>
    </row>
    <row r="35" spans="1:6" s="186" customFormat="1" ht="15" customHeight="1" thickBot="1">
      <c r="A35" s="208" t="s">
        <v>145</v>
      </c>
      <c r="B35" s="209"/>
      <c r="C35" s="224">
        <v>718690622.03000045</v>
      </c>
      <c r="D35" s="253">
        <v>1</v>
      </c>
      <c r="E35" s="394">
        <v>4563</v>
      </c>
      <c r="F35" s="248">
        <v>1</v>
      </c>
    </row>
    <row r="38" spans="1:6">
      <c r="C38" s="217"/>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P14" sqref="P14"/>
    </sheetView>
  </sheetViews>
  <sheetFormatPr defaultRowHeight="12.75"/>
  <cols>
    <col min="1" max="1" width="1.140625" style="111" customWidth="1"/>
    <col min="2" max="2" width="59.85546875" style="111" customWidth="1"/>
    <col min="3" max="5" width="22.7109375" style="235" customWidth="1"/>
    <col min="6" max="6" width="22.7109375" style="227"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27"/>
      <c r="D1" s="227"/>
      <c r="E1" s="227"/>
      <c r="F1" s="227"/>
    </row>
    <row r="2" spans="1:13" s="110" customFormat="1" ht="21.75" customHeight="1" thickBot="1">
      <c r="C2" s="227"/>
      <c r="D2" s="227"/>
      <c r="E2" s="227"/>
      <c r="F2" s="227"/>
    </row>
    <row r="3" spans="1:13" s="190" customFormat="1" ht="15" customHeight="1">
      <c r="A3" s="256" t="s">
        <v>478</v>
      </c>
      <c r="B3" s="188"/>
      <c r="C3" s="206" t="s">
        <v>125</v>
      </c>
      <c r="D3" s="206" t="s">
        <v>167</v>
      </c>
      <c r="E3" s="206" t="s">
        <v>168</v>
      </c>
      <c r="F3" s="207" t="s">
        <v>169</v>
      </c>
    </row>
    <row r="4" spans="1:13" s="186" customFormat="1" ht="15" customHeight="1">
      <c r="A4" s="212"/>
      <c r="B4" s="213" t="s">
        <v>224</v>
      </c>
      <c r="C4" s="221">
        <v>2928531.5300000003</v>
      </c>
      <c r="D4" s="251">
        <v>4.0748152824481281E-3</v>
      </c>
      <c r="E4" s="392">
        <v>29</v>
      </c>
      <c r="F4" s="228">
        <v>6.3554678939294323E-3</v>
      </c>
    </row>
    <row r="5" spans="1:13" s="186" customFormat="1" ht="15" customHeight="1">
      <c r="A5" s="210"/>
      <c r="B5" s="211" t="s">
        <v>10</v>
      </c>
      <c r="C5" s="217">
        <v>715762090.50000131</v>
      </c>
      <c r="D5" s="252">
        <v>0.99592518471755187</v>
      </c>
      <c r="E5" s="393">
        <v>4534</v>
      </c>
      <c r="F5" s="229">
        <v>0.99364453210607062</v>
      </c>
    </row>
    <row r="6" spans="1:13" s="186" customFormat="1" ht="15" customHeight="1" thickBot="1">
      <c r="A6" s="208" t="s">
        <v>145</v>
      </c>
      <c r="B6" s="209"/>
      <c r="C6" s="224">
        <v>718690622.03000128</v>
      </c>
      <c r="D6" s="253">
        <v>1</v>
      </c>
      <c r="E6" s="394">
        <v>4563</v>
      </c>
      <c r="F6" s="248">
        <v>1</v>
      </c>
    </row>
    <row r="7" spans="1:13" s="186" customFormat="1" ht="15" customHeight="1" thickBot="1">
      <c r="A7" s="257"/>
      <c r="B7" s="257"/>
      <c r="C7" s="258"/>
      <c r="D7" s="259"/>
      <c r="E7" s="260"/>
      <c r="F7" s="261"/>
    </row>
    <row r="8" spans="1:13" s="190" customFormat="1" ht="15" customHeight="1">
      <c r="A8" s="119" t="s">
        <v>226</v>
      </c>
      <c r="B8" s="127"/>
      <c r="C8" s="206" t="s">
        <v>125</v>
      </c>
      <c r="D8" s="206" t="s">
        <v>167</v>
      </c>
      <c r="E8" s="206" t="s">
        <v>168</v>
      </c>
      <c r="F8" s="207" t="s">
        <v>169</v>
      </c>
    </row>
    <row r="9" spans="1:13" s="186" customFormat="1" ht="15" customHeight="1">
      <c r="A9" s="212"/>
      <c r="B9" s="213" t="s">
        <v>227</v>
      </c>
      <c r="C9" s="221">
        <v>60217598.45000001</v>
      </c>
      <c r="D9" s="251">
        <v>8.3787928496841246E-2</v>
      </c>
      <c r="E9" s="392">
        <v>317</v>
      </c>
      <c r="F9" s="228">
        <v>6.9471838702607938E-2</v>
      </c>
    </row>
    <row r="10" spans="1:13" s="186" customFormat="1" ht="15" customHeight="1">
      <c r="A10" s="210"/>
      <c r="B10" s="211" t="s">
        <v>228</v>
      </c>
      <c r="C10" s="217">
        <v>54692703.060000025</v>
      </c>
      <c r="D10" s="252">
        <v>7.6100482437792272E-2</v>
      </c>
      <c r="E10" s="393">
        <v>481</v>
      </c>
      <c r="F10" s="229">
        <v>0.10541310541310542</v>
      </c>
    </row>
    <row r="11" spans="1:13" s="186" customFormat="1" ht="15" customHeight="1">
      <c r="A11" s="212"/>
      <c r="B11" s="213" t="s">
        <v>43</v>
      </c>
      <c r="C11" s="221">
        <v>193822184.34000018</v>
      </c>
      <c r="D11" s="251">
        <v>0.26968792745970954</v>
      </c>
      <c r="E11" s="392">
        <v>545</v>
      </c>
      <c r="F11" s="228">
        <v>0.11943896559281175</v>
      </c>
    </row>
    <row r="12" spans="1:13" s="186" customFormat="1" ht="15" customHeight="1">
      <c r="A12" s="210"/>
      <c r="B12" s="211" t="s">
        <v>229</v>
      </c>
      <c r="C12" s="217">
        <v>17739276.710000012</v>
      </c>
      <c r="D12" s="252">
        <v>2.4682771927500576E-2</v>
      </c>
      <c r="E12" s="393">
        <v>249</v>
      </c>
      <c r="F12" s="229">
        <v>5.4569362261669953E-2</v>
      </c>
    </row>
    <row r="13" spans="1:13" s="186" customFormat="1" ht="15" customHeight="1">
      <c r="A13" s="212"/>
      <c r="B13" s="213" t="s">
        <v>230</v>
      </c>
      <c r="C13" s="221">
        <v>80330589.940000027</v>
      </c>
      <c r="D13" s="251">
        <v>0.11177353297459169</v>
      </c>
      <c r="E13" s="392">
        <v>877</v>
      </c>
      <c r="F13" s="228">
        <v>0.19219811527503836</v>
      </c>
    </row>
    <row r="14" spans="1:13" s="186" customFormat="1" ht="15" customHeight="1">
      <c r="A14" s="210"/>
      <c r="B14" s="211" t="s">
        <v>231</v>
      </c>
      <c r="C14" s="217">
        <v>128185213.13999999</v>
      </c>
      <c r="D14" s="252">
        <v>0.17835937914137578</v>
      </c>
      <c r="E14" s="393">
        <v>546</v>
      </c>
      <c r="F14" s="229">
        <v>0.11965811965811966</v>
      </c>
      <c r="I14" s="213"/>
      <c r="J14" s="221"/>
      <c r="K14" s="221"/>
      <c r="L14" s="222"/>
      <c r="M14" s="230"/>
    </row>
    <row r="15" spans="1:13" s="186" customFormat="1" ht="15" customHeight="1">
      <c r="A15" s="212"/>
      <c r="B15" s="213" t="s">
        <v>232</v>
      </c>
      <c r="C15" s="221">
        <v>56113584.829999976</v>
      </c>
      <c r="D15" s="251">
        <v>7.8077524751196267E-2</v>
      </c>
      <c r="E15" s="392">
        <v>307</v>
      </c>
      <c r="F15" s="228">
        <v>6.7280298049528814E-2</v>
      </c>
      <c r="I15" s="211"/>
      <c r="J15" s="217"/>
      <c r="K15" s="217"/>
      <c r="L15" s="218"/>
      <c r="M15" s="231"/>
    </row>
    <row r="16" spans="1:13" s="186" customFormat="1" ht="15" customHeight="1">
      <c r="A16" s="210"/>
      <c r="B16" s="211" t="s">
        <v>233</v>
      </c>
      <c r="C16" s="217">
        <v>20329211.490000036</v>
      </c>
      <c r="D16" s="252">
        <v>2.8286457158128105E-2</v>
      </c>
      <c r="E16" s="393">
        <v>213</v>
      </c>
      <c r="F16" s="229">
        <v>4.6679815910585142E-2</v>
      </c>
      <c r="I16" s="211"/>
      <c r="J16" s="217"/>
      <c r="K16" s="217"/>
      <c r="L16" s="218"/>
      <c r="M16" s="247"/>
    </row>
    <row r="17" spans="1:13" s="186" customFormat="1" ht="15" customHeight="1">
      <c r="A17" s="212"/>
      <c r="B17" s="213" t="s">
        <v>234</v>
      </c>
      <c r="C17" s="221">
        <v>67304202.809999987</v>
      </c>
      <c r="D17" s="251">
        <v>9.3648366552903942E-2</v>
      </c>
      <c r="E17" s="392">
        <v>571</v>
      </c>
      <c r="F17" s="228">
        <v>0.12513697129081744</v>
      </c>
      <c r="I17" s="211"/>
      <c r="J17" s="217"/>
      <c r="K17" s="217"/>
      <c r="L17" s="218"/>
      <c r="M17" s="247"/>
    </row>
    <row r="18" spans="1:13" s="186" customFormat="1" ht="15" customHeight="1">
      <c r="A18" s="210"/>
      <c r="B18" s="211" t="s">
        <v>235</v>
      </c>
      <c r="C18" s="217">
        <v>39956057.25999999</v>
      </c>
      <c r="D18" s="252">
        <v>5.5595629099960783E-2</v>
      </c>
      <c r="E18" s="393">
        <v>457</v>
      </c>
      <c r="F18" s="229">
        <v>0.10015340784571554</v>
      </c>
      <c r="I18" s="211"/>
      <c r="J18" s="217"/>
      <c r="K18" s="217"/>
      <c r="L18" s="218"/>
      <c r="M18" s="247"/>
    </row>
    <row r="19" spans="1:13" s="186" customFormat="1" ht="15" customHeight="1" thickBot="1">
      <c r="A19" s="208" t="s">
        <v>145</v>
      </c>
      <c r="B19" s="209"/>
      <c r="C19" s="224">
        <v>718690622.03000009</v>
      </c>
      <c r="D19" s="253">
        <v>1.0000000000000002</v>
      </c>
      <c r="E19" s="394">
        <v>4563</v>
      </c>
      <c r="F19" s="248">
        <v>1</v>
      </c>
    </row>
    <row r="20" spans="1:13" s="186" customFormat="1" ht="15" customHeight="1" thickBot="1">
      <c r="C20" s="235"/>
      <c r="D20" s="235"/>
      <c r="E20" s="235"/>
      <c r="F20" s="227"/>
    </row>
    <row r="21" spans="1:13" s="190" customFormat="1" ht="15" customHeight="1">
      <c r="A21" s="256" t="s">
        <v>236</v>
      </c>
      <c r="B21" s="188"/>
      <c r="C21" s="206" t="s">
        <v>125</v>
      </c>
      <c r="D21" s="206" t="s">
        <v>167</v>
      </c>
      <c r="E21" s="206" t="s">
        <v>168</v>
      </c>
      <c r="F21" s="207" t="s">
        <v>169</v>
      </c>
    </row>
    <row r="22" spans="1:13" s="186" customFormat="1" ht="15" customHeight="1">
      <c r="A22" s="212"/>
      <c r="B22" s="213" t="s">
        <v>237</v>
      </c>
      <c r="C22" s="221">
        <v>0</v>
      </c>
      <c r="D22" s="251">
        <v>0</v>
      </c>
      <c r="E22" s="222">
        <v>0</v>
      </c>
      <c r="F22" s="228">
        <v>0</v>
      </c>
    </row>
    <row r="23" spans="1:13" s="186" customFormat="1" ht="15" customHeight="1">
      <c r="A23" s="210"/>
      <c r="B23" s="211" t="s">
        <v>238</v>
      </c>
      <c r="C23" s="217">
        <v>718690622.03000128</v>
      </c>
      <c r="D23" s="252">
        <v>1</v>
      </c>
      <c r="E23" s="393">
        <v>4563</v>
      </c>
      <c r="F23" s="229">
        <v>1</v>
      </c>
    </row>
    <row r="24" spans="1:13" s="186" customFormat="1" ht="15" customHeight="1" thickBot="1">
      <c r="A24" s="208" t="s">
        <v>145</v>
      </c>
      <c r="B24" s="209"/>
      <c r="C24" s="224">
        <v>718690622.03000128</v>
      </c>
      <c r="D24" s="253">
        <v>1</v>
      </c>
      <c r="E24" s="394">
        <v>4563</v>
      </c>
      <c r="F24" s="248">
        <v>1</v>
      </c>
    </row>
    <row r="25" spans="1:13" s="255" customFormat="1" ht="12.75" customHeight="1" thickBot="1">
      <c r="A25" s="614"/>
      <c r="B25" s="615"/>
      <c r="C25" s="615"/>
      <c r="D25" s="615"/>
      <c r="E25" s="615"/>
      <c r="F25" s="615"/>
    </row>
    <row r="26" spans="1:13" s="190" customFormat="1" ht="15" customHeight="1">
      <c r="A26" s="256" t="s">
        <v>239</v>
      </c>
      <c r="B26" s="188"/>
      <c r="C26" s="206" t="s">
        <v>125</v>
      </c>
      <c r="D26" s="206" t="s">
        <v>167</v>
      </c>
      <c r="E26" s="206" t="s">
        <v>168</v>
      </c>
      <c r="F26" s="207" t="s">
        <v>169</v>
      </c>
    </row>
    <row r="27" spans="1:13" s="186" customFormat="1" ht="15" customHeight="1">
      <c r="A27" s="212"/>
      <c r="B27" s="213" t="s">
        <v>240</v>
      </c>
      <c r="C27" s="221">
        <v>390506683.0599997</v>
      </c>
      <c r="D27" s="251">
        <v>0.54335853438157</v>
      </c>
      <c r="E27" s="392">
        <v>1948</v>
      </c>
      <c r="F27" s="228">
        <v>0.42691211921981154</v>
      </c>
    </row>
    <row r="28" spans="1:13" s="186" customFormat="1" ht="15" customHeight="1">
      <c r="A28" s="210"/>
      <c r="B28" s="211" t="s">
        <v>241</v>
      </c>
      <c r="C28" s="217">
        <v>328183938.97000039</v>
      </c>
      <c r="D28" s="252">
        <v>0.45664146561843005</v>
      </c>
      <c r="E28" s="393">
        <v>2615</v>
      </c>
      <c r="F28" s="229">
        <v>0.57308788078018846</v>
      </c>
    </row>
    <row r="29" spans="1:13" s="186" customFormat="1" ht="15" customHeight="1">
      <c r="A29" s="212"/>
      <c r="B29" s="213" t="s">
        <v>242</v>
      </c>
      <c r="C29" s="221">
        <v>0</v>
      </c>
      <c r="D29" s="251">
        <v>0</v>
      </c>
      <c r="E29" s="392">
        <v>0</v>
      </c>
      <c r="F29" s="228">
        <v>0</v>
      </c>
    </row>
    <row r="30" spans="1:13" s="186" customFormat="1" ht="15" customHeight="1" thickBot="1">
      <c r="A30" s="214" t="s">
        <v>145</v>
      </c>
      <c r="B30" s="215"/>
      <c r="C30" s="232">
        <v>718690622.03000009</v>
      </c>
      <c r="D30" s="254">
        <v>1</v>
      </c>
      <c r="E30" s="395">
        <v>4563</v>
      </c>
      <c r="F30" s="234">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P22" sqref="P22"/>
    </sheetView>
  </sheetViews>
  <sheetFormatPr defaultRowHeight="12.75"/>
  <cols>
    <col min="1" max="1" width="1.140625" style="111" customWidth="1"/>
    <col min="2" max="2" width="44.5703125" style="111" customWidth="1"/>
    <col min="3" max="5" width="22.7109375" style="235" customWidth="1"/>
    <col min="6" max="6" width="22.7109375" style="227"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27"/>
      <c r="D1" s="227"/>
      <c r="E1" s="227"/>
      <c r="F1" s="227"/>
    </row>
    <row r="2" spans="1:13" s="110" customFormat="1" ht="12.75" customHeight="1" thickBot="1">
      <c r="C2" s="227"/>
      <c r="D2" s="227"/>
      <c r="E2" s="227"/>
      <c r="F2" s="227"/>
    </row>
    <row r="3" spans="1:13" s="190" customFormat="1" ht="15" customHeight="1">
      <c r="A3" s="119" t="s">
        <v>479</v>
      </c>
      <c r="B3" s="127"/>
      <c r="C3" s="206" t="s">
        <v>125</v>
      </c>
      <c r="D3" s="206" t="s">
        <v>167</v>
      </c>
      <c r="E3" s="206" t="s">
        <v>168</v>
      </c>
      <c r="F3" s="207" t="s">
        <v>169</v>
      </c>
    </row>
    <row r="4" spans="1:13" s="186" customFormat="1" ht="15" customHeight="1">
      <c r="A4" s="212"/>
      <c r="B4" s="213" t="s">
        <v>243</v>
      </c>
      <c r="C4" s="221">
        <v>63741626.829999991</v>
      </c>
      <c r="D4" s="251">
        <v>8.8691329587627821E-2</v>
      </c>
      <c r="E4" s="392">
        <v>355</v>
      </c>
      <c r="F4" s="228">
        <v>7.7799693184308572E-2</v>
      </c>
    </row>
    <row r="5" spans="1:13" s="186" customFormat="1" ht="15" customHeight="1">
      <c r="A5" s="210"/>
      <c r="B5" s="211" t="s">
        <v>244</v>
      </c>
      <c r="C5" s="217">
        <v>235572133.43000007</v>
      </c>
      <c r="D5" s="252">
        <v>0.32777961226849939</v>
      </c>
      <c r="E5" s="393">
        <v>1644</v>
      </c>
      <c r="F5" s="229">
        <v>0.36028928336620647</v>
      </c>
    </row>
    <row r="6" spans="1:13" s="186" customFormat="1" ht="15" customHeight="1">
      <c r="A6" s="212"/>
      <c r="B6" s="213" t="s">
        <v>245</v>
      </c>
      <c r="C6" s="221">
        <v>110806246.22</v>
      </c>
      <c r="D6" s="251">
        <v>0.15417794920854644</v>
      </c>
      <c r="E6" s="392">
        <v>570</v>
      </c>
      <c r="F6" s="228">
        <v>0.12491781722550953</v>
      </c>
    </row>
    <row r="7" spans="1:13" s="186" customFormat="1" ht="15" customHeight="1">
      <c r="A7" s="210"/>
      <c r="B7" s="211" t="s">
        <v>246</v>
      </c>
      <c r="C7" s="217">
        <v>55078186.210000038</v>
      </c>
      <c r="D7" s="252">
        <v>7.6636851131335518E-2</v>
      </c>
      <c r="E7" s="393">
        <v>379</v>
      </c>
      <c r="F7" s="229">
        <v>8.305939075169845E-2</v>
      </c>
    </row>
    <row r="8" spans="1:13" s="186" customFormat="1" ht="15" customHeight="1">
      <c r="A8" s="212"/>
      <c r="B8" s="213" t="s">
        <v>247</v>
      </c>
      <c r="C8" s="221">
        <v>86540057.200000033</v>
      </c>
      <c r="D8" s="251">
        <v>0.1204135055436797</v>
      </c>
      <c r="E8" s="392">
        <v>584</v>
      </c>
      <c r="F8" s="228">
        <v>0.1279859741398203</v>
      </c>
    </row>
    <row r="9" spans="1:13" s="186" customFormat="1" ht="15" customHeight="1">
      <c r="A9" s="210"/>
      <c r="B9" s="211" t="s">
        <v>248</v>
      </c>
      <c r="C9" s="217">
        <v>51654645.039999992</v>
      </c>
      <c r="D9" s="252">
        <v>7.1873269883635391E-2</v>
      </c>
      <c r="E9" s="393">
        <v>331</v>
      </c>
      <c r="F9" s="229">
        <v>7.2539995616918693E-2</v>
      </c>
      <c r="I9" s="213"/>
      <c r="J9" s="221"/>
      <c r="K9" s="221"/>
      <c r="L9" s="222"/>
      <c r="M9" s="230"/>
    </row>
    <row r="10" spans="1:13" s="186" customFormat="1" ht="15" customHeight="1">
      <c r="A10" s="212"/>
      <c r="B10" s="213" t="s">
        <v>249</v>
      </c>
      <c r="C10" s="221">
        <v>13994197.039999999</v>
      </c>
      <c r="D10" s="251">
        <v>1.9471795806201356E-2</v>
      </c>
      <c r="E10" s="392">
        <v>75</v>
      </c>
      <c r="F10" s="228">
        <v>1.6436554898093359E-2</v>
      </c>
      <c r="I10" s="211"/>
      <c r="J10" s="217"/>
      <c r="K10" s="217"/>
      <c r="L10" s="218"/>
      <c r="M10" s="231"/>
    </row>
    <row r="11" spans="1:13" s="186" customFormat="1" ht="15" customHeight="1">
      <c r="A11" s="210"/>
      <c r="B11" s="211" t="s">
        <v>250</v>
      </c>
      <c r="C11" s="217">
        <v>11503886.319999997</v>
      </c>
      <c r="D11" s="252">
        <v>1.6006729415094265E-2</v>
      </c>
      <c r="E11" s="393">
        <v>58</v>
      </c>
      <c r="F11" s="229">
        <v>1.2710935787858865E-2</v>
      </c>
      <c r="I11" s="211"/>
      <c r="J11" s="217"/>
      <c r="K11" s="217"/>
      <c r="L11" s="218"/>
      <c r="M11" s="247"/>
    </row>
    <row r="12" spans="1:13" s="186" customFormat="1" ht="15" customHeight="1">
      <c r="A12" s="212"/>
      <c r="B12" s="213" t="s">
        <v>251</v>
      </c>
      <c r="C12" s="221">
        <v>15621296.540000003</v>
      </c>
      <c r="D12" s="251">
        <v>2.1735773448492177E-2</v>
      </c>
      <c r="E12" s="392">
        <v>107</v>
      </c>
      <c r="F12" s="228">
        <v>2.3449484987946526E-2</v>
      </c>
      <c r="I12" s="211"/>
      <c r="J12" s="217"/>
      <c r="K12" s="217"/>
      <c r="L12" s="218"/>
      <c r="M12" s="247"/>
    </row>
    <row r="13" spans="1:13" s="186" customFormat="1" ht="15" customHeight="1">
      <c r="A13" s="210"/>
      <c r="B13" s="211" t="s">
        <v>252</v>
      </c>
      <c r="C13" s="217">
        <v>14259226.919999996</v>
      </c>
      <c r="D13" s="252">
        <v>1.98405634954908E-2</v>
      </c>
      <c r="E13" s="393">
        <v>115</v>
      </c>
      <c r="F13" s="229">
        <v>2.5202717510409818E-2</v>
      </c>
      <c r="I13" s="211"/>
      <c r="J13" s="217"/>
      <c r="K13" s="217"/>
      <c r="L13" s="218"/>
      <c r="M13" s="247"/>
    </row>
    <row r="14" spans="1:13" s="186" customFormat="1" ht="15" customHeight="1">
      <c r="A14" s="320"/>
      <c r="B14" s="321" t="s">
        <v>454</v>
      </c>
      <c r="C14" s="221">
        <v>7211303.7300000004</v>
      </c>
      <c r="D14" s="251">
        <v>1.0033947165793101E-2</v>
      </c>
      <c r="E14" s="392">
        <v>51</v>
      </c>
      <c r="F14" s="228">
        <v>1.1176857330703484E-2</v>
      </c>
      <c r="I14" s="319"/>
      <c r="J14" s="217"/>
      <c r="K14" s="217"/>
      <c r="L14" s="218"/>
      <c r="M14" s="247"/>
    </row>
    <row r="15" spans="1:13" s="186" customFormat="1" ht="15" customHeight="1">
      <c r="A15" s="318"/>
      <c r="B15" s="319" t="s">
        <v>455</v>
      </c>
      <c r="C15" s="217">
        <v>6007025.3700000001</v>
      </c>
      <c r="D15" s="252">
        <v>8.3582910168393029E-3</v>
      </c>
      <c r="E15" s="393">
        <v>40</v>
      </c>
      <c r="F15" s="229">
        <v>8.7661626123164589E-3</v>
      </c>
      <c r="I15" s="319"/>
      <c r="J15" s="217"/>
      <c r="K15" s="217"/>
      <c r="L15" s="218"/>
      <c r="M15" s="247"/>
    </row>
    <row r="16" spans="1:13" s="186" customFormat="1" ht="15" customHeight="1">
      <c r="A16" s="320"/>
      <c r="B16" s="321" t="s">
        <v>456</v>
      </c>
      <c r="C16" s="221">
        <v>5001636.6900000004</v>
      </c>
      <c r="D16" s="251">
        <v>6.9593738065935398E-3</v>
      </c>
      <c r="E16" s="392">
        <v>34</v>
      </c>
      <c r="F16" s="228">
        <v>7.4512382204689901E-3</v>
      </c>
      <c r="I16" s="319"/>
      <c r="J16" s="217"/>
      <c r="K16" s="217"/>
      <c r="L16" s="218"/>
      <c r="M16" s="247"/>
    </row>
    <row r="17" spans="1:13" s="186" customFormat="1" ht="15" customHeight="1">
      <c r="A17" s="318"/>
      <c r="B17" s="319" t="s">
        <v>457</v>
      </c>
      <c r="C17" s="217">
        <v>6727846.0599999996</v>
      </c>
      <c r="D17" s="252">
        <v>9.3612548345164866E-3</v>
      </c>
      <c r="E17" s="393">
        <v>44</v>
      </c>
      <c r="F17" s="229">
        <v>9.6427788735481048E-3</v>
      </c>
      <c r="I17" s="319"/>
      <c r="J17" s="217"/>
      <c r="K17" s="217"/>
      <c r="L17" s="218"/>
      <c r="M17" s="247"/>
    </row>
    <row r="18" spans="1:13" s="186" customFormat="1" ht="15" customHeight="1">
      <c r="A18" s="320"/>
      <c r="B18" s="321" t="s">
        <v>458</v>
      </c>
      <c r="C18" s="221">
        <v>24507511.969999991</v>
      </c>
      <c r="D18" s="251">
        <v>3.4100225074283744E-2</v>
      </c>
      <c r="E18" s="392">
        <v>122</v>
      </c>
      <c r="F18" s="228">
        <v>2.6736795967565199E-2</v>
      </c>
      <c r="I18" s="319"/>
      <c r="J18" s="217"/>
      <c r="K18" s="217"/>
      <c r="L18" s="218"/>
      <c r="M18" s="247"/>
    </row>
    <row r="19" spans="1:13" s="186" customFormat="1" ht="15" customHeight="1">
      <c r="A19" s="318"/>
      <c r="B19" s="319" t="s">
        <v>459</v>
      </c>
      <c r="C19" s="217">
        <v>10463796.459999995</v>
      </c>
      <c r="D19" s="252">
        <v>1.4559528313370991E-2</v>
      </c>
      <c r="E19" s="393">
        <v>54</v>
      </c>
      <c r="F19" s="229">
        <v>1.1834319526627219E-2</v>
      </c>
      <c r="I19" s="319"/>
      <c r="J19" s="217"/>
      <c r="K19" s="217"/>
      <c r="L19" s="218"/>
      <c r="M19" s="247"/>
    </row>
    <row r="20" spans="1:13" s="186" customFormat="1" ht="15" customHeight="1" thickBot="1">
      <c r="A20" s="208" t="s">
        <v>145</v>
      </c>
      <c r="B20" s="209"/>
      <c r="C20" s="224">
        <v>718690622.03000009</v>
      </c>
      <c r="D20" s="253">
        <v>1</v>
      </c>
      <c r="E20" s="394">
        <v>4563</v>
      </c>
      <c r="F20" s="248">
        <v>1</v>
      </c>
    </row>
    <row r="21" spans="1:13" s="186" customFormat="1" ht="15" customHeight="1" thickBot="1">
      <c r="C21" s="235"/>
      <c r="D21" s="235"/>
      <c r="E21" s="235"/>
      <c r="F21" s="227"/>
    </row>
    <row r="22" spans="1:13" s="190" customFormat="1" ht="15" customHeight="1">
      <c r="A22" s="256" t="s">
        <v>256</v>
      </c>
      <c r="B22" s="188"/>
      <c r="C22" s="206" t="s">
        <v>125</v>
      </c>
      <c r="D22" s="206" t="s">
        <v>167</v>
      </c>
      <c r="E22" s="206" t="s">
        <v>168</v>
      </c>
      <c r="F22" s="207" t="s">
        <v>169</v>
      </c>
    </row>
    <row r="23" spans="1:13" s="186" customFormat="1" ht="15" customHeight="1">
      <c r="A23" s="212"/>
      <c r="B23" s="213" t="s">
        <v>191</v>
      </c>
      <c r="C23" s="221">
        <v>714520570.50000095</v>
      </c>
      <c r="D23" s="251">
        <v>0.99419770983205358</v>
      </c>
      <c r="E23" s="392">
        <v>4527</v>
      </c>
      <c r="F23" s="228">
        <v>0.99211045364891515</v>
      </c>
    </row>
    <row r="24" spans="1:13" s="186" customFormat="1" ht="15" customHeight="1">
      <c r="A24" s="210"/>
      <c r="B24" s="211" t="s">
        <v>253</v>
      </c>
      <c r="C24" s="217">
        <v>3241150.23</v>
      </c>
      <c r="D24" s="252">
        <v>4.5097989742027018E-3</v>
      </c>
      <c r="E24" s="393">
        <v>27</v>
      </c>
      <c r="F24" s="229">
        <v>5.9171597633136093E-3</v>
      </c>
    </row>
    <row r="25" spans="1:13" s="186" customFormat="1" ht="15" customHeight="1">
      <c r="A25" s="212"/>
      <c r="B25" s="213" t="s">
        <v>254</v>
      </c>
      <c r="C25" s="221">
        <v>928901.3</v>
      </c>
      <c r="D25" s="251">
        <v>1.2924911937437582E-3</v>
      </c>
      <c r="E25" s="392">
        <v>9</v>
      </c>
      <c r="F25" s="228">
        <v>1.9723865877712033E-3</v>
      </c>
    </row>
    <row r="26" spans="1:13" s="186" customFormat="1" ht="15" customHeight="1">
      <c r="A26" s="210"/>
      <c r="B26" s="211" t="s">
        <v>255</v>
      </c>
      <c r="C26" s="217">
        <v>0</v>
      </c>
      <c r="D26" s="252">
        <v>0</v>
      </c>
      <c r="E26" s="393">
        <v>0</v>
      </c>
      <c r="F26" s="229">
        <v>0</v>
      </c>
    </row>
    <row r="27" spans="1:13" s="186" customFormat="1" ht="15" customHeight="1" thickBot="1">
      <c r="A27" s="208" t="s">
        <v>145</v>
      </c>
      <c r="B27" s="209"/>
      <c r="C27" s="224">
        <v>718690622.03000093</v>
      </c>
      <c r="D27" s="253">
        <v>1</v>
      </c>
      <c r="E27" s="394">
        <v>4563</v>
      </c>
      <c r="F27" s="248">
        <v>1</v>
      </c>
    </row>
    <row r="28" spans="1:13" s="255" customFormat="1" ht="12.75" customHeight="1" thickBot="1">
      <c r="A28" s="614"/>
      <c r="B28" s="615"/>
      <c r="C28" s="615"/>
      <c r="D28" s="615"/>
      <c r="E28" s="615"/>
      <c r="F28" s="615"/>
    </row>
    <row r="29" spans="1:13" s="190" customFormat="1" ht="15" customHeight="1">
      <c r="A29" s="256" t="s">
        <v>257</v>
      </c>
      <c r="B29" s="188"/>
      <c r="C29" s="206" t="s">
        <v>125</v>
      </c>
      <c r="D29" s="206" t="s">
        <v>167</v>
      </c>
      <c r="E29" s="206" t="s">
        <v>168</v>
      </c>
      <c r="F29" s="207" t="s">
        <v>169</v>
      </c>
    </row>
    <row r="30" spans="1:13" s="186" customFormat="1" ht="15" customHeight="1">
      <c r="A30" s="212"/>
      <c r="B30" s="213" t="s">
        <v>258</v>
      </c>
      <c r="C30" s="221">
        <v>367994251.46999997</v>
      </c>
      <c r="D30" s="251">
        <v>0.51203430264690286</v>
      </c>
      <c r="E30" s="392">
        <v>2174</v>
      </c>
      <c r="F30" s="228">
        <v>0.47644093797939951</v>
      </c>
    </row>
    <row r="31" spans="1:13" s="186" customFormat="1" ht="15" customHeight="1">
      <c r="A31" s="210"/>
      <c r="B31" s="211" t="s">
        <v>259</v>
      </c>
      <c r="C31" s="217">
        <v>326710951.29000032</v>
      </c>
      <c r="D31" s="252">
        <v>0.45459192213636879</v>
      </c>
      <c r="E31" s="393">
        <v>2245</v>
      </c>
      <c r="F31" s="229">
        <v>0.49200087661626124</v>
      </c>
    </row>
    <row r="32" spans="1:13" s="186" customFormat="1" ht="15" customHeight="1">
      <c r="A32" s="212"/>
      <c r="B32" s="213" t="s">
        <v>260</v>
      </c>
      <c r="C32" s="221">
        <v>23985419.269999988</v>
      </c>
      <c r="D32" s="251">
        <v>3.337377521672847E-2</v>
      </c>
      <c r="E32" s="392">
        <v>144</v>
      </c>
      <c r="F32" s="228">
        <v>3.1558185404339252E-2</v>
      </c>
    </row>
    <row r="33" spans="1:6" s="186" customFormat="1" ht="15" customHeight="1" thickBot="1">
      <c r="A33" s="214" t="s">
        <v>145</v>
      </c>
      <c r="B33" s="215"/>
      <c r="C33" s="232">
        <v>718690622.03000021</v>
      </c>
      <c r="D33" s="254">
        <v>1.0000000000000002</v>
      </c>
      <c r="E33" s="395">
        <v>4563</v>
      </c>
      <c r="F33" s="234">
        <v>1</v>
      </c>
    </row>
    <row r="34" spans="1:6" ht="13.5" thickBot="1"/>
    <row r="35" spans="1:6" s="190" customFormat="1" ht="15" customHeight="1">
      <c r="A35" s="256" t="s">
        <v>261</v>
      </c>
      <c r="B35" s="188"/>
      <c r="C35" s="206" t="s">
        <v>125</v>
      </c>
      <c r="D35" s="206" t="s">
        <v>167</v>
      </c>
      <c r="E35" s="206" t="s">
        <v>168</v>
      </c>
      <c r="F35" s="207" t="s">
        <v>169</v>
      </c>
    </row>
    <row r="36" spans="1:6" s="186" customFormat="1" ht="15" customHeight="1">
      <c r="A36" s="212"/>
      <c r="B36" s="213" t="s">
        <v>224</v>
      </c>
      <c r="C36" s="221">
        <v>718690622.03000128</v>
      </c>
      <c r="D36" s="251">
        <v>1</v>
      </c>
      <c r="E36" s="392">
        <v>4563</v>
      </c>
      <c r="F36" s="228">
        <v>1</v>
      </c>
    </row>
    <row r="37" spans="1:6" s="186" customFormat="1" ht="15" customHeight="1">
      <c r="A37" s="210"/>
      <c r="B37" s="211" t="s">
        <v>10</v>
      </c>
      <c r="C37" s="217">
        <v>0</v>
      </c>
      <c r="D37" s="252">
        <v>0</v>
      </c>
      <c r="E37" s="393">
        <v>0</v>
      </c>
      <c r="F37" s="229">
        <v>0</v>
      </c>
    </row>
    <row r="38" spans="1:6" s="186" customFormat="1" ht="15" customHeight="1" thickBot="1">
      <c r="A38" s="208" t="s">
        <v>145</v>
      </c>
      <c r="B38" s="209"/>
      <c r="C38" s="224">
        <v>718690622.03000128</v>
      </c>
      <c r="D38" s="253">
        <v>1</v>
      </c>
      <c r="E38" s="394">
        <v>4563</v>
      </c>
      <c r="F38" s="248">
        <v>1</v>
      </c>
    </row>
    <row r="41" spans="1:6">
      <c r="C41" s="221"/>
    </row>
    <row r="42" spans="1:6">
      <c r="C42" s="221"/>
    </row>
    <row r="43" spans="1:6">
      <c r="C43" s="221"/>
    </row>
    <row r="44" spans="1:6">
      <c r="C44" s="221"/>
    </row>
    <row r="45" spans="1:6">
      <c r="C45" s="221"/>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K31" sqref="K31"/>
    </sheetView>
  </sheetViews>
  <sheetFormatPr defaultRowHeight="12.75"/>
  <cols>
    <col min="1" max="1" width="1.140625" style="111" customWidth="1"/>
    <col min="2" max="2" width="53.7109375" style="111" customWidth="1"/>
    <col min="3" max="5" width="22.7109375" style="235" customWidth="1"/>
    <col min="6" max="6" width="22.7109375" style="227"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27"/>
      <c r="D1" s="227"/>
      <c r="E1" s="227"/>
      <c r="F1" s="227"/>
    </row>
    <row r="2" spans="1:6" s="110" customFormat="1" ht="21.75" customHeight="1" thickBot="1">
      <c r="C2" s="227"/>
      <c r="D2" s="227"/>
      <c r="E2" s="227"/>
      <c r="F2" s="227"/>
    </row>
    <row r="3" spans="1:6" s="190" customFormat="1" ht="15" customHeight="1">
      <c r="A3" s="119" t="s">
        <v>480</v>
      </c>
      <c r="B3" s="127"/>
      <c r="C3" s="206" t="s">
        <v>125</v>
      </c>
      <c r="D3" s="206" t="s">
        <v>167</v>
      </c>
      <c r="E3" s="206" t="s">
        <v>168</v>
      </c>
      <c r="F3" s="207" t="s">
        <v>169</v>
      </c>
    </row>
    <row r="4" spans="1:6" s="186" customFormat="1" ht="15" customHeight="1">
      <c r="A4" s="212"/>
      <c r="B4" s="213" t="s">
        <v>262</v>
      </c>
      <c r="C4" s="221">
        <v>192314953.35000011</v>
      </c>
      <c r="D4" s="251">
        <v>0.26759073717532444</v>
      </c>
      <c r="E4" s="392">
        <v>944</v>
      </c>
      <c r="F4" s="228">
        <v>0.20688143765066841</v>
      </c>
    </row>
    <row r="5" spans="1:6" s="186" customFormat="1" ht="15" customHeight="1">
      <c r="A5" s="210"/>
      <c r="B5" s="211" t="s">
        <v>263</v>
      </c>
      <c r="C5" s="217">
        <v>153148546.65999976</v>
      </c>
      <c r="D5" s="252">
        <v>0.21309384311627622</v>
      </c>
      <c r="E5" s="393">
        <v>967</v>
      </c>
      <c r="F5" s="229">
        <v>0.21192198115275038</v>
      </c>
    </row>
    <row r="6" spans="1:6" s="186" customFormat="1" ht="15" customHeight="1">
      <c r="A6" s="212"/>
      <c r="B6" s="213" t="s">
        <v>264</v>
      </c>
      <c r="C6" s="221">
        <v>18600855.900000006</v>
      </c>
      <c r="D6" s="251">
        <v>2.5881589838281711E-2</v>
      </c>
      <c r="E6" s="392">
        <v>95</v>
      </c>
      <c r="F6" s="228">
        <v>2.081963620425159E-2</v>
      </c>
    </row>
    <row r="7" spans="1:6" s="186" customFormat="1" ht="15" customHeight="1">
      <c r="A7" s="210"/>
      <c r="B7" s="211" t="s">
        <v>265</v>
      </c>
      <c r="C7" s="217">
        <v>354626266.12</v>
      </c>
      <c r="D7" s="252">
        <v>0.49343382987011769</v>
      </c>
      <c r="E7" s="393">
        <v>2557</v>
      </c>
      <c r="F7" s="229">
        <v>0.5603769449923296</v>
      </c>
    </row>
    <row r="8" spans="1:6" s="186" customFormat="1" ht="15" customHeight="1">
      <c r="A8" s="212"/>
      <c r="B8" s="213" t="s">
        <v>260</v>
      </c>
      <c r="C8" s="221">
        <v>0</v>
      </c>
      <c r="D8" s="251">
        <v>0</v>
      </c>
      <c r="E8" s="392">
        <v>0</v>
      </c>
      <c r="F8" s="228">
        <v>0</v>
      </c>
    </row>
    <row r="9" spans="1:6" s="186" customFormat="1" ht="15" customHeight="1" thickBot="1">
      <c r="A9" s="295" t="s">
        <v>145</v>
      </c>
      <c r="B9" s="296"/>
      <c r="C9" s="232">
        <v>718690622.02999985</v>
      </c>
      <c r="D9" s="254">
        <v>1</v>
      </c>
      <c r="E9" s="395">
        <v>4563</v>
      </c>
      <c r="F9" s="234">
        <v>1</v>
      </c>
    </row>
    <row r="10" spans="1:6" s="186" customFormat="1" ht="15" customHeight="1" thickBot="1">
      <c r="C10" s="235"/>
      <c r="D10" s="235"/>
      <c r="E10" s="235"/>
      <c r="F10" s="227"/>
    </row>
    <row r="11" spans="1:6" s="190" customFormat="1" ht="15" customHeight="1">
      <c r="A11" s="616" t="s">
        <v>266</v>
      </c>
      <c r="B11" s="617"/>
      <c r="C11" s="617"/>
      <c r="D11" s="617"/>
      <c r="E11" s="617"/>
      <c r="F11" s="618"/>
    </row>
    <row r="12" spans="1:6" s="186" customFormat="1" ht="15" customHeight="1">
      <c r="A12" s="212"/>
      <c r="B12" s="213" t="s">
        <v>267</v>
      </c>
      <c r="C12" s="221"/>
      <c r="D12" s="251"/>
      <c r="E12" s="222"/>
      <c r="F12" s="262">
        <v>718690622.02999985</v>
      </c>
    </row>
    <row r="13" spans="1:6" s="186" customFormat="1" ht="15" customHeight="1">
      <c r="A13" s="210"/>
      <c r="B13" s="211" t="s">
        <v>168</v>
      </c>
      <c r="C13" s="217"/>
      <c r="D13" s="252"/>
      <c r="E13" s="218"/>
      <c r="F13" s="406">
        <v>4563</v>
      </c>
    </row>
    <row r="14" spans="1:6" s="186" customFormat="1" ht="15" customHeight="1">
      <c r="A14" s="212"/>
      <c r="B14" s="213" t="s">
        <v>268</v>
      </c>
      <c r="C14" s="221"/>
      <c r="D14" s="251"/>
      <c r="E14" s="222"/>
      <c r="F14" s="262">
        <v>157503.97151654641</v>
      </c>
    </row>
    <row r="15" spans="1:6" s="186" customFormat="1" ht="15" customHeight="1">
      <c r="A15" s="210"/>
      <c r="B15" s="211" t="s">
        <v>269</v>
      </c>
      <c r="C15" s="217"/>
      <c r="D15" s="252"/>
      <c r="E15" s="218"/>
      <c r="F15" s="400">
        <v>0.72773400984595371</v>
      </c>
    </row>
    <row r="16" spans="1:6" s="186" customFormat="1" ht="15" customHeight="1">
      <c r="A16" s="212"/>
      <c r="B16" s="213" t="s">
        <v>270</v>
      </c>
      <c r="C16" s="221"/>
      <c r="D16" s="251"/>
      <c r="E16" s="222"/>
      <c r="F16" s="304">
        <v>0.72434745634612763</v>
      </c>
    </row>
    <row r="17" spans="1:6" s="186" customFormat="1" ht="15" customHeight="1">
      <c r="A17" s="210"/>
      <c r="B17" s="211" t="s">
        <v>271</v>
      </c>
      <c r="C17" s="217"/>
      <c r="D17" s="252"/>
      <c r="E17" s="218"/>
      <c r="F17" s="263">
        <v>1022837.8</v>
      </c>
    </row>
    <row r="18" spans="1:6" s="186" customFormat="1" ht="15" customHeight="1">
      <c r="A18" s="212"/>
      <c r="B18" s="213" t="s">
        <v>272</v>
      </c>
      <c r="C18" s="221"/>
      <c r="D18" s="251"/>
      <c r="E18" s="222"/>
      <c r="F18" s="304">
        <v>3.6131319683391533E-2</v>
      </c>
    </row>
    <row r="19" spans="1:6" s="186" customFormat="1" ht="15" customHeight="1">
      <c r="A19" s="210"/>
      <c r="B19" s="211" t="s">
        <v>273</v>
      </c>
      <c r="C19" s="217"/>
      <c r="D19" s="252"/>
      <c r="E19" s="218"/>
      <c r="F19" s="399">
        <v>1.5473743285912533</v>
      </c>
    </row>
    <row r="20" spans="1:6" s="186" customFormat="1" ht="15" customHeight="1">
      <c r="A20" s="212"/>
      <c r="B20" s="213" t="s">
        <v>274</v>
      </c>
      <c r="C20" s="221"/>
      <c r="D20" s="251"/>
      <c r="E20" s="222"/>
      <c r="F20" s="398">
        <v>21.907402143654362</v>
      </c>
    </row>
    <row r="21" spans="1:6" s="186" customFormat="1" ht="15" customHeight="1">
      <c r="A21" s="210"/>
      <c r="B21" s="211" t="s">
        <v>275</v>
      </c>
      <c r="C21" s="217"/>
      <c r="D21" s="252"/>
      <c r="E21" s="218"/>
      <c r="F21" s="400">
        <v>3.4693388354002423E-2</v>
      </c>
    </row>
    <row r="22" spans="1:6" s="186" customFormat="1" ht="15" customHeight="1">
      <c r="A22" s="212"/>
      <c r="B22" s="213" t="s">
        <v>276</v>
      </c>
      <c r="C22" s="221"/>
      <c r="D22" s="251"/>
      <c r="E22" s="222"/>
      <c r="F22" s="408">
        <v>1</v>
      </c>
    </row>
    <row r="23" spans="1:6" s="186" customFormat="1" ht="15" customHeight="1">
      <c r="A23" s="210"/>
      <c r="B23" s="211" t="s">
        <v>202</v>
      </c>
      <c r="C23" s="217"/>
      <c r="D23" s="252"/>
      <c r="E23" s="218"/>
      <c r="F23" s="400">
        <v>0.91057510798114027</v>
      </c>
    </row>
    <row r="24" spans="1:6" s="186" customFormat="1" ht="15" customHeight="1">
      <c r="A24" s="212"/>
      <c r="B24" s="213" t="s">
        <v>277</v>
      </c>
      <c r="C24" s="221"/>
      <c r="D24" s="251"/>
      <c r="E24" s="222"/>
      <c r="F24" s="304">
        <v>0.99869808507121316</v>
      </c>
    </row>
    <row r="25" spans="1:6" s="186" customFormat="1" ht="15" customHeight="1" thickBot="1">
      <c r="A25" s="210"/>
      <c r="B25" s="211" t="s">
        <v>278</v>
      </c>
      <c r="C25" s="217"/>
      <c r="D25" s="252"/>
      <c r="E25" s="218"/>
      <c r="F25" s="400">
        <v>3.1490831111826074E-4</v>
      </c>
    </row>
    <row r="26" spans="1:6" s="255" customFormat="1" ht="12.75" customHeight="1">
      <c r="A26" s="614" t="s">
        <v>279</v>
      </c>
      <c r="B26" s="615"/>
      <c r="C26" s="615"/>
      <c r="D26" s="615"/>
      <c r="E26" s="615"/>
      <c r="F26" s="615"/>
    </row>
  </sheetData>
  <mergeCells count="2">
    <mergeCell ref="A26:F26"/>
    <mergeCell ref="A11:F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X13" sqref="X13"/>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20"/>
      <c r="B1" s="620"/>
      <c r="C1" s="620"/>
      <c r="D1" s="620"/>
      <c r="E1" s="620"/>
      <c r="F1" s="620"/>
      <c r="G1" s="620"/>
      <c r="H1" s="620"/>
      <c r="I1" s="620"/>
      <c r="J1" s="620"/>
      <c r="K1" s="620"/>
      <c r="L1" s="620"/>
      <c r="M1" s="620"/>
      <c r="N1" s="620"/>
      <c r="O1" s="620"/>
      <c r="P1" s="620"/>
      <c r="Q1" s="620"/>
    </row>
    <row r="2" spans="1:17">
      <c r="A2" s="61"/>
      <c r="B2" s="61"/>
      <c r="C2" s="61"/>
      <c r="D2" s="61"/>
      <c r="E2" s="61"/>
      <c r="F2" s="61"/>
      <c r="G2" s="61"/>
      <c r="H2" s="61"/>
      <c r="I2" s="61"/>
      <c r="J2" s="61"/>
      <c r="K2" s="61"/>
      <c r="L2" s="61"/>
      <c r="M2" s="61"/>
      <c r="N2" s="61"/>
      <c r="O2" s="61"/>
      <c r="P2" s="61"/>
      <c r="Q2" s="61"/>
    </row>
    <row r="3" spans="1:17" ht="63.75" customHeight="1">
      <c r="A3" s="621" t="s">
        <v>500</v>
      </c>
      <c r="B3" s="621"/>
      <c r="C3" s="621"/>
      <c r="D3" s="621"/>
      <c r="E3" s="621"/>
      <c r="F3" s="621"/>
      <c r="G3" s="621"/>
      <c r="H3" s="621"/>
      <c r="I3" s="621"/>
      <c r="J3" s="621"/>
      <c r="K3" s="621"/>
      <c r="L3" s="621"/>
      <c r="M3" s="621"/>
      <c r="N3" s="621"/>
      <c r="O3" s="621"/>
      <c r="P3" s="621"/>
      <c r="Q3" s="621"/>
    </row>
    <row r="4" spans="1:17">
      <c r="A4" s="205"/>
      <c r="B4" s="62"/>
      <c r="C4" s="62"/>
      <c r="D4" s="62"/>
      <c r="E4" s="62"/>
      <c r="F4" s="62"/>
      <c r="G4" s="62"/>
      <c r="H4" s="62"/>
      <c r="I4" s="62"/>
      <c r="J4" s="62"/>
      <c r="K4" s="62"/>
      <c r="L4" s="62"/>
      <c r="M4" s="62"/>
      <c r="N4" s="62"/>
      <c r="O4" s="61"/>
      <c r="P4" s="61"/>
      <c r="Q4" s="61"/>
    </row>
    <row r="5" spans="1:17" ht="48.75" customHeight="1">
      <c r="A5" s="621" t="s">
        <v>34</v>
      </c>
      <c r="B5" s="621"/>
      <c r="C5" s="621"/>
      <c r="D5" s="621"/>
      <c r="E5" s="621"/>
      <c r="F5" s="621"/>
      <c r="G5" s="621"/>
      <c r="H5" s="621"/>
      <c r="I5" s="621"/>
      <c r="J5" s="621"/>
      <c r="K5" s="621"/>
      <c r="L5" s="621"/>
      <c r="M5" s="621"/>
      <c r="N5" s="621"/>
      <c r="O5" s="621"/>
      <c r="P5" s="621"/>
      <c r="Q5" s="621"/>
    </row>
    <row r="6" spans="1:17">
      <c r="A6" s="205"/>
      <c r="B6" s="62"/>
      <c r="C6" s="62"/>
      <c r="D6" s="62"/>
      <c r="E6" s="62"/>
      <c r="F6" s="62"/>
      <c r="G6" s="62"/>
      <c r="H6" s="62"/>
      <c r="I6" s="62"/>
      <c r="J6" s="62"/>
      <c r="K6" s="62"/>
      <c r="L6" s="62"/>
      <c r="M6" s="62"/>
      <c r="N6" s="62"/>
      <c r="O6" s="61"/>
      <c r="P6" s="61"/>
      <c r="Q6" s="61"/>
    </row>
    <row r="7" spans="1:17" ht="80.25" customHeight="1">
      <c r="A7" s="622" t="s">
        <v>33</v>
      </c>
      <c r="B7" s="622"/>
      <c r="C7" s="622"/>
      <c r="D7" s="622"/>
      <c r="E7" s="622"/>
      <c r="F7" s="622"/>
      <c r="G7" s="622"/>
      <c r="H7" s="622"/>
      <c r="I7" s="622"/>
      <c r="J7" s="622"/>
      <c r="K7" s="622"/>
      <c r="L7" s="622"/>
      <c r="M7" s="622"/>
      <c r="N7" s="622"/>
      <c r="O7" s="622"/>
      <c r="P7" s="622"/>
      <c r="Q7" s="622"/>
    </row>
    <row r="8" spans="1:17">
      <c r="A8" s="205"/>
      <c r="B8" s="62"/>
      <c r="C8" s="62"/>
      <c r="D8" s="62"/>
      <c r="E8" s="62"/>
      <c r="F8" s="62"/>
      <c r="G8" s="62"/>
      <c r="H8" s="62"/>
      <c r="I8" s="62"/>
      <c r="J8" s="62"/>
      <c r="K8" s="62"/>
      <c r="L8" s="62"/>
      <c r="M8" s="62"/>
      <c r="N8" s="62"/>
      <c r="O8" s="61"/>
      <c r="P8" s="61"/>
      <c r="Q8" s="61"/>
    </row>
    <row r="9" spans="1:17" ht="33" customHeight="1">
      <c r="A9" s="619" t="s">
        <v>32</v>
      </c>
      <c r="B9" s="619"/>
      <c r="C9" s="619"/>
      <c r="D9" s="619"/>
      <c r="E9" s="619"/>
      <c r="F9" s="619"/>
      <c r="G9" s="619"/>
      <c r="H9" s="619"/>
      <c r="I9" s="619"/>
      <c r="J9" s="619"/>
      <c r="K9" s="619"/>
      <c r="L9" s="619"/>
      <c r="M9" s="619"/>
      <c r="N9" s="619"/>
      <c r="O9" s="619"/>
      <c r="P9" s="619"/>
      <c r="Q9" s="619"/>
    </row>
    <row r="10" spans="1:17">
      <c r="A10" s="205"/>
      <c r="B10" s="62"/>
      <c r="C10" s="62"/>
      <c r="D10" s="62"/>
      <c r="E10" s="62"/>
      <c r="F10" s="62"/>
      <c r="G10" s="62"/>
      <c r="H10" s="62"/>
      <c r="I10" s="62"/>
      <c r="J10" s="62"/>
      <c r="K10" s="62"/>
      <c r="L10" s="62"/>
      <c r="M10" s="62"/>
      <c r="N10" s="62"/>
      <c r="O10" s="61"/>
      <c r="P10" s="61"/>
      <c r="Q10" s="61"/>
    </row>
    <row r="11" spans="1:17" ht="48" customHeight="1">
      <c r="A11" s="622" t="s">
        <v>31</v>
      </c>
      <c r="B11" s="622"/>
      <c r="C11" s="622"/>
      <c r="D11" s="622"/>
      <c r="E11" s="622"/>
      <c r="F11" s="622"/>
      <c r="G11" s="622"/>
      <c r="H11" s="622"/>
      <c r="I11" s="622"/>
      <c r="J11" s="622"/>
      <c r="K11" s="622"/>
      <c r="L11" s="622"/>
      <c r="M11" s="622"/>
      <c r="N11" s="622"/>
      <c r="O11" s="622"/>
      <c r="P11" s="622"/>
      <c r="Q11" s="622"/>
    </row>
    <row r="12" spans="1:17">
      <c r="A12" s="205"/>
      <c r="B12" s="62"/>
      <c r="C12" s="62"/>
      <c r="D12" s="62"/>
      <c r="E12" s="62"/>
      <c r="F12" s="62"/>
      <c r="G12" s="62"/>
      <c r="H12" s="62"/>
      <c r="I12" s="62"/>
      <c r="J12" s="62"/>
      <c r="K12" s="62"/>
      <c r="L12" s="62"/>
      <c r="M12" s="62"/>
      <c r="N12" s="62"/>
      <c r="O12" s="61"/>
      <c r="P12" s="61"/>
      <c r="Q12" s="61"/>
    </row>
    <row r="13" spans="1:17" ht="45.75" customHeight="1">
      <c r="A13" s="619" t="s">
        <v>30</v>
      </c>
      <c r="B13" s="619"/>
      <c r="C13" s="619"/>
      <c r="D13" s="619"/>
      <c r="E13" s="619"/>
      <c r="F13" s="619"/>
      <c r="G13" s="619"/>
      <c r="H13" s="619"/>
      <c r="I13" s="619"/>
      <c r="J13" s="619"/>
      <c r="K13" s="619"/>
      <c r="L13" s="619"/>
      <c r="M13" s="619"/>
      <c r="N13" s="619"/>
      <c r="O13" s="619"/>
      <c r="P13" s="619"/>
      <c r="Q13" s="619"/>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R41" sqref="R41"/>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16"/>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504</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505</v>
      </c>
      <c r="B26" s="76">
        <v>18</v>
      </c>
    </row>
    <row r="27" spans="1:9">
      <c r="A27" s="73"/>
      <c r="B27" s="74"/>
    </row>
    <row r="28" spans="1:9">
      <c r="A28" s="75" t="s">
        <v>506</v>
      </c>
      <c r="B28" s="76">
        <v>19</v>
      </c>
    </row>
    <row r="29" spans="1:9">
      <c r="A29" s="195"/>
      <c r="B29" s="82"/>
    </row>
    <row r="30" spans="1:9" ht="15.75" thickBot="1">
      <c r="A30" s="317" t="s">
        <v>41</v>
      </c>
      <c r="B30" s="401">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P18" sqref="P18"/>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467</v>
      </c>
      <c r="B3" s="540"/>
      <c r="C3" s="540"/>
      <c r="D3" s="541"/>
    </row>
    <row r="4" spans="1:17" ht="15" customHeight="1">
      <c r="A4" s="84" t="s">
        <v>50</v>
      </c>
      <c r="B4" s="542">
        <v>43616</v>
      </c>
      <c r="C4" s="542"/>
      <c r="D4" s="543"/>
    </row>
    <row r="5" spans="1:17" ht="15" customHeight="1">
      <c r="A5" s="85" t="s">
        <v>51</v>
      </c>
      <c r="B5" s="544">
        <v>56961</v>
      </c>
      <c r="C5" s="544"/>
      <c r="D5" s="545"/>
    </row>
    <row r="6" spans="1:17" ht="15" customHeight="1">
      <c r="A6" s="86" t="s">
        <v>52</v>
      </c>
      <c r="B6" s="546">
        <v>43718</v>
      </c>
      <c r="C6" s="546" t="e">
        <v>#N/A</v>
      </c>
      <c r="D6" s="547" t="e">
        <v>#N/A</v>
      </c>
    </row>
    <row r="7" spans="1:17" ht="15" customHeight="1">
      <c r="A7" s="85" t="s">
        <v>369</v>
      </c>
      <c r="B7" s="297">
        <v>43586</v>
      </c>
      <c r="C7" s="297"/>
      <c r="D7" s="298"/>
    </row>
    <row r="8" spans="1:17" ht="15" customHeight="1">
      <c r="A8" s="86" t="s">
        <v>370</v>
      </c>
      <c r="B8" s="546">
        <v>43708</v>
      </c>
      <c r="C8" s="546" t="e">
        <v>#N/A</v>
      </c>
      <c r="D8" s="547" t="e">
        <v>#N/A</v>
      </c>
    </row>
    <row r="9" spans="1:17" ht="15" customHeight="1">
      <c r="A9" s="85" t="s">
        <v>53</v>
      </c>
      <c r="B9" s="544">
        <v>43616</v>
      </c>
      <c r="C9" s="544"/>
      <c r="D9" s="545"/>
      <c r="E9" s="31"/>
      <c r="F9" s="31"/>
      <c r="G9" s="31"/>
      <c r="H9" s="31"/>
      <c r="I9" s="31"/>
      <c r="J9" s="31"/>
      <c r="K9" s="31"/>
      <c r="L9" s="31"/>
      <c r="M9" s="31"/>
      <c r="N9" s="31"/>
      <c r="O9" s="31"/>
      <c r="P9" s="31"/>
      <c r="Q9" s="31"/>
    </row>
    <row r="10" spans="1:17" ht="15" customHeight="1">
      <c r="A10" s="86" t="s">
        <v>54</v>
      </c>
      <c r="B10" s="546">
        <v>43720</v>
      </c>
      <c r="C10" s="546" t="e">
        <v>#N/A</v>
      </c>
      <c r="D10" s="547" t="e">
        <v>#N/A</v>
      </c>
      <c r="E10" s="31"/>
      <c r="F10" s="31"/>
      <c r="G10" s="31"/>
      <c r="H10" s="31"/>
      <c r="I10" s="31"/>
      <c r="J10" s="31"/>
      <c r="K10" s="31"/>
      <c r="L10" s="31"/>
      <c r="M10" s="31"/>
      <c r="N10" s="31"/>
      <c r="O10" s="31"/>
      <c r="P10" s="31"/>
      <c r="Q10" s="31"/>
    </row>
    <row r="11" spans="1:17" ht="15" customHeight="1">
      <c r="A11" s="85" t="s">
        <v>87</v>
      </c>
      <c r="B11" s="544">
        <v>43713</v>
      </c>
      <c r="C11" s="544" t="e">
        <v>#N/A</v>
      </c>
      <c r="D11" s="545" t="e">
        <v>#N/A</v>
      </c>
      <c r="E11" s="31"/>
      <c r="F11" s="31"/>
      <c r="G11" s="31"/>
      <c r="H11" s="31"/>
      <c r="I11" s="31"/>
      <c r="J11" s="31"/>
      <c r="K11" s="31"/>
      <c r="L11" s="31"/>
      <c r="M11" s="31"/>
      <c r="N11" s="31"/>
      <c r="O11" s="31"/>
      <c r="P11" s="31"/>
      <c r="Q11" s="31"/>
    </row>
    <row r="12" spans="1:17" ht="15" customHeight="1">
      <c r="A12" s="86" t="s">
        <v>55</v>
      </c>
      <c r="B12" s="546">
        <v>43720</v>
      </c>
      <c r="C12" s="546" t="e">
        <v>#N/A</v>
      </c>
      <c r="D12" s="547" t="e">
        <v>#N/A</v>
      </c>
      <c r="E12" s="31"/>
      <c r="F12" s="31"/>
      <c r="G12" s="31"/>
      <c r="H12" s="31"/>
      <c r="I12" s="31"/>
      <c r="J12" s="31"/>
      <c r="K12" s="31"/>
      <c r="L12" s="31"/>
      <c r="M12" s="31"/>
      <c r="N12" s="31"/>
      <c r="O12" s="31"/>
      <c r="P12" s="31"/>
      <c r="Q12" s="31"/>
    </row>
    <row r="13" spans="1:17" ht="15" customHeight="1" thickBot="1">
      <c r="A13" s="105" t="s">
        <v>56</v>
      </c>
      <c r="B13" s="548">
        <v>43811</v>
      </c>
      <c r="C13" s="548"/>
      <c r="D13" s="549"/>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38"/>
      <c r="C15" s="538"/>
      <c r="D15" s="539"/>
      <c r="E15" s="31"/>
      <c r="F15" s="31"/>
      <c r="G15" s="31"/>
      <c r="H15" s="31"/>
      <c r="I15" s="31"/>
      <c r="J15" s="31"/>
      <c r="K15" s="31"/>
      <c r="L15" s="31"/>
      <c r="M15" s="31"/>
      <c r="N15" s="31"/>
      <c r="O15" s="31"/>
      <c r="P15" s="31"/>
      <c r="Q15" s="31"/>
    </row>
    <row r="16" spans="1:17" ht="15" customHeight="1">
      <c r="A16" s="90" t="s">
        <v>507</v>
      </c>
      <c r="B16" s="536" t="s">
        <v>313</v>
      </c>
      <c r="C16" s="536"/>
      <c r="D16" s="537"/>
      <c r="E16" s="31"/>
      <c r="F16" s="31"/>
      <c r="G16" s="31"/>
      <c r="H16" s="31"/>
      <c r="I16" s="31"/>
      <c r="J16" s="31"/>
      <c r="K16" s="31"/>
      <c r="L16" s="31"/>
      <c r="M16" s="31"/>
      <c r="N16" s="31"/>
      <c r="O16" s="31"/>
      <c r="P16" s="31"/>
      <c r="Q16" s="31"/>
    </row>
    <row r="17" spans="1:5" ht="15" customHeight="1">
      <c r="A17" s="91" t="s">
        <v>58</v>
      </c>
      <c r="B17" s="402" t="s">
        <v>295</v>
      </c>
      <c r="C17" s="402"/>
      <c r="D17" s="403"/>
    </row>
    <row r="18" spans="1:5" ht="15" customHeight="1">
      <c r="A18" s="92" t="s">
        <v>460</v>
      </c>
      <c r="B18" s="404" t="s">
        <v>296</v>
      </c>
      <c r="C18" s="404"/>
      <c r="D18" s="405"/>
    </row>
    <row r="19" spans="1:5" ht="15" customHeight="1">
      <c r="A19" s="91" t="s">
        <v>59</v>
      </c>
      <c r="B19" s="402" t="s">
        <v>297</v>
      </c>
      <c r="C19" s="402"/>
      <c r="D19" s="403"/>
    </row>
    <row r="20" spans="1:5" ht="15" customHeight="1">
      <c r="A20" s="92" t="s">
        <v>60</v>
      </c>
      <c r="B20" s="404" t="s">
        <v>297</v>
      </c>
      <c r="C20" s="404"/>
      <c r="D20" s="405"/>
    </row>
    <row r="21" spans="1:5" ht="15" customHeight="1">
      <c r="A21" s="91" t="s">
        <v>61</v>
      </c>
      <c r="B21" s="402" t="s">
        <v>298</v>
      </c>
      <c r="C21" s="402"/>
      <c r="D21" s="403"/>
    </row>
    <row r="22" spans="1:5" ht="15" customHeight="1">
      <c r="A22" s="92" t="s">
        <v>62</v>
      </c>
      <c r="B22" s="404" t="s">
        <v>461</v>
      </c>
      <c r="C22" s="404"/>
      <c r="D22" s="405"/>
    </row>
    <row r="23" spans="1:5" ht="15" customHeight="1">
      <c r="A23" s="91" t="s">
        <v>63</v>
      </c>
      <c r="B23" s="402" t="s">
        <v>299</v>
      </c>
      <c r="C23" s="402"/>
      <c r="D23" s="403"/>
    </row>
    <row r="24" spans="1:5" ht="15" customHeight="1">
      <c r="A24" s="92" t="s">
        <v>508</v>
      </c>
      <c r="B24" s="404" t="s">
        <v>462</v>
      </c>
      <c r="C24" s="404"/>
      <c r="D24" s="405"/>
    </row>
    <row r="25" spans="1:5" ht="15" customHeight="1" thickBot="1">
      <c r="A25" s="407" t="s">
        <v>509</v>
      </c>
      <c r="B25" s="534" t="s">
        <v>461</v>
      </c>
      <c r="C25" s="534"/>
      <c r="D25" s="535"/>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485</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31" t="s">
        <v>464</v>
      </c>
      <c r="B32" s="532"/>
      <c r="C32" s="532"/>
      <c r="D32" s="532"/>
    </row>
    <row r="33" spans="1:4">
      <c r="A33" s="533"/>
      <c r="B33" s="533"/>
      <c r="C33" s="533"/>
      <c r="D33" s="533"/>
    </row>
    <row r="34" spans="1:4">
      <c r="A34" s="533"/>
      <c r="B34" s="533"/>
      <c r="C34" s="533"/>
      <c r="D34" s="533"/>
    </row>
    <row r="35" spans="1:4">
      <c r="A35" s="533"/>
      <c r="B35" s="533"/>
      <c r="C35" s="533"/>
      <c r="D35" s="533"/>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M30" sqref="M30"/>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420" customFormat="1" ht="21">
      <c r="A1" s="109"/>
      <c r="B1" s="109"/>
      <c r="C1" s="109"/>
      <c r="D1" s="109"/>
      <c r="E1" s="109"/>
      <c r="F1" s="109"/>
      <c r="G1" s="109"/>
      <c r="H1" s="187"/>
      <c r="I1" s="187"/>
      <c r="J1" s="187"/>
      <c r="K1" s="187"/>
      <c r="L1" s="187"/>
      <c r="M1" s="187"/>
      <c r="N1" s="187"/>
      <c r="O1" s="187"/>
      <c r="P1" s="187"/>
    </row>
    <row r="2" spans="1:16" s="420" customFormat="1" ht="21.75" thickBot="1">
      <c r="A2" s="109"/>
      <c r="B2" s="109"/>
      <c r="C2" s="109"/>
      <c r="D2" s="109"/>
      <c r="E2" s="109"/>
      <c r="F2" s="109"/>
      <c r="G2" s="109"/>
      <c r="H2" s="187"/>
      <c r="I2" s="187"/>
      <c r="J2" s="187"/>
      <c r="K2" s="187"/>
    </row>
    <row r="3" spans="1:16" ht="15.75" thickBot="1">
      <c r="B3" s="186"/>
      <c r="C3" s="186"/>
      <c r="D3" s="561" t="s">
        <v>75</v>
      </c>
      <c r="E3" s="562"/>
      <c r="F3" s="562"/>
      <c r="G3" s="562"/>
      <c r="H3" s="558" t="s">
        <v>76</v>
      </c>
      <c r="I3" s="559"/>
      <c r="J3" s="559"/>
      <c r="K3" s="560"/>
      <c r="L3" s="323"/>
    </row>
    <row r="4" spans="1:16" ht="25.5" customHeight="1">
      <c r="A4" s="556" t="s">
        <v>77</v>
      </c>
      <c r="B4" s="557"/>
      <c r="C4" s="113" t="s">
        <v>25</v>
      </c>
      <c r="D4" s="114" t="s">
        <v>78</v>
      </c>
      <c r="E4" s="115" t="s">
        <v>79</v>
      </c>
      <c r="F4" s="115" t="s">
        <v>303</v>
      </c>
      <c r="G4" s="116" t="s">
        <v>302</v>
      </c>
      <c r="H4" s="114" t="s">
        <v>78</v>
      </c>
      <c r="I4" s="115" t="s">
        <v>79</v>
      </c>
      <c r="J4" s="115" t="s">
        <v>306</v>
      </c>
      <c r="K4" s="115" t="s">
        <v>302</v>
      </c>
      <c r="L4" s="323"/>
    </row>
    <row r="5" spans="1:16" ht="15" customHeight="1">
      <c r="A5" s="563" t="s">
        <v>80</v>
      </c>
      <c r="B5" s="564"/>
      <c r="C5" s="421" t="s">
        <v>0</v>
      </c>
      <c r="D5" s="422" t="s">
        <v>311</v>
      </c>
      <c r="E5" s="423" t="s">
        <v>310</v>
      </c>
      <c r="F5" s="423" t="s">
        <v>312</v>
      </c>
      <c r="G5" s="424" t="s">
        <v>307</v>
      </c>
      <c r="H5" s="422" t="s">
        <v>309</v>
      </c>
      <c r="I5" s="423" t="s">
        <v>111</v>
      </c>
      <c r="J5" s="423" t="s">
        <v>300</v>
      </c>
      <c r="K5" s="423" t="s">
        <v>111</v>
      </c>
      <c r="L5" s="323"/>
    </row>
    <row r="6" spans="1:16">
      <c r="A6" s="425" t="s">
        <v>371</v>
      </c>
      <c r="B6" s="426"/>
      <c r="C6" s="427" t="s">
        <v>294</v>
      </c>
      <c r="D6" s="428" t="s">
        <v>372</v>
      </c>
      <c r="E6" s="419" t="s">
        <v>307</v>
      </c>
      <c r="F6" s="419" t="s">
        <v>312</v>
      </c>
      <c r="G6" s="429" t="s">
        <v>307</v>
      </c>
      <c r="H6" s="428" t="s">
        <v>309</v>
      </c>
      <c r="I6" s="419" t="s">
        <v>111</v>
      </c>
      <c r="J6" s="419" t="s">
        <v>300</v>
      </c>
      <c r="K6" s="419" t="s">
        <v>111</v>
      </c>
      <c r="L6" s="323"/>
    </row>
    <row r="7" spans="1:16" ht="15" customHeight="1" thickBot="1">
      <c r="A7" s="550" t="s">
        <v>64</v>
      </c>
      <c r="B7" s="551"/>
      <c r="C7" s="508" t="s">
        <v>44</v>
      </c>
      <c r="D7" s="509" t="s">
        <v>312</v>
      </c>
      <c r="E7" s="447" t="s">
        <v>307</v>
      </c>
      <c r="F7" s="447" t="s">
        <v>305</v>
      </c>
      <c r="G7" s="510" t="s">
        <v>304</v>
      </c>
      <c r="H7" s="446" t="s">
        <v>308</v>
      </c>
      <c r="I7" s="447" t="s">
        <v>111</v>
      </c>
      <c r="J7" s="447" t="s">
        <v>301</v>
      </c>
      <c r="K7" s="511" t="s">
        <v>111</v>
      </c>
      <c r="L7" s="323"/>
    </row>
    <row r="8" spans="1:16" ht="15" customHeight="1" thickBot="1">
      <c r="A8" s="432"/>
      <c r="B8" s="432"/>
      <c r="C8" s="432"/>
      <c r="D8" s="431"/>
      <c r="E8" s="431"/>
      <c r="F8" s="431"/>
      <c r="G8" s="431"/>
      <c r="H8" s="431"/>
      <c r="I8" s="431"/>
      <c r="J8" s="431"/>
      <c r="K8" s="431"/>
      <c r="L8" s="186"/>
    </row>
    <row r="9" spans="1:16" ht="15" customHeight="1" thickBot="1">
      <c r="A9" s="433"/>
      <c r="B9" s="433"/>
      <c r="C9" s="433"/>
      <c r="D9" s="552" t="s">
        <v>75</v>
      </c>
      <c r="E9" s="553"/>
      <c r="F9" s="554" t="s">
        <v>76</v>
      </c>
      <c r="G9" s="555"/>
      <c r="H9" s="434"/>
      <c r="I9" s="434"/>
      <c r="J9" s="434"/>
      <c r="K9" s="434"/>
      <c r="L9" s="186"/>
    </row>
    <row r="10" spans="1:16" ht="25.5" customHeight="1">
      <c r="A10" s="556" t="s">
        <v>373</v>
      </c>
      <c r="B10" s="557"/>
      <c r="C10" s="113" t="s">
        <v>25</v>
      </c>
      <c r="D10" s="114" t="s">
        <v>78</v>
      </c>
      <c r="E10" s="115" t="s">
        <v>79</v>
      </c>
      <c r="F10" s="114" t="s">
        <v>78</v>
      </c>
      <c r="G10" s="324" t="s">
        <v>79</v>
      </c>
      <c r="H10" s="323"/>
    </row>
    <row r="11" spans="1:16">
      <c r="A11" s="435" t="s">
        <v>374</v>
      </c>
      <c r="B11" s="436"/>
      <c r="C11" s="437" t="s">
        <v>375</v>
      </c>
      <c r="D11" s="438" t="s">
        <v>111</v>
      </c>
      <c r="E11" s="439" t="s">
        <v>111</v>
      </c>
      <c r="F11" s="438" t="s">
        <v>111</v>
      </c>
      <c r="G11" s="439" t="s">
        <v>111</v>
      </c>
      <c r="H11" s="323"/>
    </row>
    <row r="12" spans="1:16">
      <c r="A12" s="425" t="s">
        <v>378</v>
      </c>
      <c r="B12" s="426"/>
      <c r="C12" s="427" t="s">
        <v>377</v>
      </c>
      <c r="D12" s="428" t="s">
        <v>111</v>
      </c>
      <c r="E12" s="419" t="s">
        <v>111</v>
      </c>
      <c r="F12" s="428" t="s">
        <v>111</v>
      </c>
      <c r="G12" s="419" t="s">
        <v>111</v>
      </c>
      <c r="H12" s="323"/>
    </row>
    <row r="13" spans="1:16" ht="15" customHeight="1">
      <c r="A13" s="565" t="s">
        <v>376</v>
      </c>
      <c r="B13" s="566"/>
      <c r="C13" s="430" t="s">
        <v>379</v>
      </c>
      <c r="D13" s="440" t="s">
        <v>111</v>
      </c>
      <c r="E13" s="441" t="s">
        <v>111</v>
      </c>
      <c r="F13" s="440" t="s">
        <v>111</v>
      </c>
      <c r="G13" s="441" t="s">
        <v>111</v>
      </c>
      <c r="H13" s="323"/>
    </row>
    <row r="14" spans="1:16">
      <c r="A14" s="435" t="s">
        <v>380</v>
      </c>
      <c r="B14" s="442"/>
      <c r="C14" s="443" t="s">
        <v>381</v>
      </c>
      <c r="D14" s="444" t="s">
        <v>111</v>
      </c>
      <c r="E14" s="220" t="s">
        <v>111</v>
      </c>
      <c r="F14" s="444" t="s">
        <v>111</v>
      </c>
      <c r="G14" s="220" t="s">
        <v>111</v>
      </c>
      <c r="H14" s="323"/>
    </row>
    <row r="15" spans="1:16" ht="15" customHeight="1" thickBot="1">
      <c r="A15" s="550" t="s">
        <v>382</v>
      </c>
      <c r="B15" s="551"/>
      <c r="C15" s="445" t="s">
        <v>383</v>
      </c>
      <c r="D15" s="446" t="s">
        <v>111</v>
      </c>
      <c r="E15" s="447" t="s">
        <v>111</v>
      </c>
      <c r="F15" s="446" t="s">
        <v>111</v>
      </c>
      <c r="G15" s="447" t="s">
        <v>111</v>
      </c>
      <c r="H15" s="323"/>
    </row>
  </sheetData>
  <mergeCells count="10">
    <mergeCell ref="H3:K3"/>
    <mergeCell ref="D3:G3"/>
    <mergeCell ref="A4:B4"/>
    <mergeCell ref="A5:B5"/>
    <mergeCell ref="A13:B13"/>
    <mergeCell ref="A15:B15"/>
    <mergeCell ref="A7:B7"/>
    <mergeCell ref="D9:E9"/>
    <mergeCell ref="F9:G9"/>
    <mergeCell ref="A10:B1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I19" sqref="I19"/>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67"/>
      <c r="C1" s="567"/>
      <c r="D1" s="567"/>
      <c r="E1" s="567"/>
      <c r="F1" s="567"/>
      <c r="G1" s="299"/>
      <c r="H1" s="118"/>
    </row>
    <row r="2" spans="1:10" ht="21.75" customHeight="1" thickBot="1">
      <c r="A2" s="117"/>
      <c r="B2" s="301"/>
      <c r="C2" s="301"/>
      <c r="D2" s="301"/>
      <c r="E2" s="301"/>
      <c r="F2" s="301"/>
      <c r="G2" s="301"/>
      <c r="H2" s="118"/>
    </row>
    <row r="3" spans="1:10" s="15" customFormat="1">
      <c r="A3" s="315" t="s">
        <v>468</v>
      </c>
      <c r="B3" s="325" t="s">
        <v>384</v>
      </c>
      <c r="C3" s="121" t="s">
        <v>385</v>
      </c>
      <c r="D3" s="121" t="s">
        <v>386</v>
      </c>
      <c r="E3" s="326" t="s">
        <v>387</v>
      </c>
      <c r="F3" s="121" t="s">
        <v>388</v>
      </c>
      <c r="G3" s="327"/>
    </row>
    <row r="4" spans="1:10" s="331" customFormat="1" ht="15" customHeight="1">
      <c r="A4" s="71" t="s">
        <v>81</v>
      </c>
      <c r="B4" s="328" t="s">
        <v>26</v>
      </c>
      <c r="C4" s="328" t="s">
        <v>26</v>
      </c>
      <c r="D4" s="328" t="s">
        <v>26</v>
      </c>
      <c r="E4" s="328" t="s">
        <v>26</v>
      </c>
      <c r="F4" s="329" t="s">
        <v>26</v>
      </c>
      <c r="G4" s="330"/>
    </row>
    <row r="5" spans="1:10" s="336" customFormat="1" ht="15" customHeight="1">
      <c r="A5" s="79" t="s">
        <v>389</v>
      </c>
      <c r="B5" s="332" t="s">
        <v>390</v>
      </c>
      <c r="C5" s="332" t="s">
        <v>391</v>
      </c>
      <c r="D5" s="332" t="s">
        <v>392</v>
      </c>
      <c r="E5" s="332" t="s">
        <v>393</v>
      </c>
      <c r="F5" s="333" t="s">
        <v>394</v>
      </c>
      <c r="G5" s="334"/>
      <c r="H5" s="335"/>
      <c r="I5" s="335"/>
      <c r="J5" s="335"/>
    </row>
    <row r="6" spans="1:10" s="336" customFormat="1" ht="15" customHeight="1">
      <c r="A6" s="78" t="s">
        <v>82</v>
      </c>
      <c r="B6" s="337" t="s">
        <v>401</v>
      </c>
      <c r="C6" s="337" t="s">
        <v>401</v>
      </c>
      <c r="D6" s="337" t="s">
        <v>401</v>
      </c>
      <c r="E6" s="337" t="s">
        <v>401</v>
      </c>
      <c r="F6" s="337" t="s">
        <v>401</v>
      </c>
      <c r="G6" s="334"/>
      <c r="H6" s="335"/>
      <c r="I6" s="335"/>
      <c r="J6" s="335"/>
    </row>
    <row r="7" spans="1:10" s="336" customFormat="1">
      <c r="A7" s="79" t="s">
        <v>55</v>
      </c>
      <c r="B7" s="338">
        <v>43720</v>
      </c>
      <c r="C7" s="338">
        <v>43720</v>
      </c>
      <c r="D7" s="338">
        <v>43720</v>
      </c>
      <c r="E7" s="338">
        <v>43720</v>
      </c>
      <c r="F7" s="340">
        <v>43720</v>
      </c>
      <c r="G7" s="334"/>
      <c r="H7" s="335"/>
      <c r="I7" s="335"/>
      <c r="J7" s="335"/>
    </row>
    <row r="8" spans="1:10" s="344" customFormat="1" ht="15" customHeight="1">
      <c r="A8" s="341" t="s">
        <v>83</v>
      </c>
      <c r="B8" s="337" t="s">
        <v>402</v>
      </c>
      <c r="C8" s="337" t="s">
        <v>402</v>
      </c>
      <c r="D8" s="337" t="s">
        <v>402</v>
      </c>
      <c r="E8" s="337" t="s">
        <v>402</v>
      </c>
      <c r="F8" s="337" t="s">
        <v>402</v>
      </c>
      <c r="G8" s="342"/>
      <c r="H8" s="343"/>
      <c r="I8" s="343"/>
      <c r="J8" s="343"/>
    </row>
    <row r="9" spans="1:10" s="344" customFormat="1" ht="15" customHeight="1">
      <c r="A9" s="79" t="s">
        <v>84</v>
      </c>
      <c r="B9" s="338">
        <v>56961</v>
      </c>
      <c r="C9" s="338">
        <v>56961</v>
      </c>
      <c r="D9" s="338">
        <v>56961</v>
      </c>
      <c r="E9" s="339">
        <v>56961</v>
      </c>
      <c r="F9" s="340">
        <v>56961</v>
      </c>
      <c r="G9" s="342"/>
      <c r="H9" s="343"/>
      <c r="I9" s="343"/>
      <c r="J9" s="343"/>
    </row>
    <row r="10" spans="1:10" s="344" customFormat="1" ht="15" customHeight="1">
      <c r="A10" s="341"/>
      <c r="B10" s="345"/>
      <c r="C10" s="345"/>
      <c r="D10" s="345"/>
      <c r="E10" s="346"/>
      <c r="F10" s="347"/>
      <c r="G10" s="342"/>
      <c r="H10" s="343"/>
      <c r="I10" s="343"/>
      <c r="J10" s="343"/>
    </row>
    <row r="11" spans="1:10" s="344" customFormat="1" ht="15" customHeight="1">
      <c r="A11" s="348" t="s">
        <v>85</v>
      </c>
      <c r="B11" s="349"/>
      <c r="C11" s="349"/>
      <c r="D11" s="349"/>
      <c r="E11" s="350"/>
      <c r="F11" s="351"/>
      <c r="G11" s="342"/>
      <c r="H11" s="343"/>
      <c r="I11" s="343"/>
      <c r="J11" s="343"/>
    </row>
    <row r="12" spans="1:10" s="344" customFormat="1" ht="15" customHeight="1">
      <c r="A12" s="341" t="s">
        <v>86</v>
      </c>
      <c r="B12" s="352" t="s">
        <v>511</v>
      </c>
      <c r="C12" s="352" t="s">
        <v>511</v>
      </c>
      <c r="D12" s="352" t="s">
        <v>511</v>
      </c>
      <c r="E12" s="352" t="s">
        <v>511</v>
      </c>
      <c r="F12" s="352" t="s">
        <v>511</v>
      </c>
      <c r="G12" s="342"/>
      <c r="H12" s="343"/>
      <c r="I12" s="343"/>
      <c r="J12" s="343"/>
    </row>
    <row r="13" spans="1:10" s="15" customFormat="1" ht="15" customHeight="1">
      <c r="A13" s="79" t="s">
        <v>87</v>
      </c>
      <c r="B13" s="338">
        <v>43713</v>
      </c>
      <c r="C13" s="338">
        <v>43713</v>
      </c>
      <c r="D13" s="338">
        <v>43713</v>
      </c>
      <c r="E13" s="338">
        <v>43713</v>
      </c>
      <c r="F13" s="353">
        <v>43713</v>
      </c>
      <c r="G13" s="327"/>
      <c r="H13" s="16"/>
      <c r="I13" s="16"/>
      <c r="J13" s="16"/>
    </row>
    <row r="14" spans="1:10" s="15" customFormat="1" ht="15" customHeight="1">
      <c r="A14" s="341" t="s">
        <v>88</v>
      </c>
      <c r="B14" s="352">
        <v>7.0987999999999997E-3</v>
      </c>
      <c r="C14" s="352">
        <v>7.0987999999999997E-3</v>
      </c>
      <c r="D14" s="352">
        <v>7.0987999999999997E-3</v>
      </c>
      <c r="E14" s="354">
        <v>7.0987999999999997E-3</v>
      </c>
      <c r="F14" s="355">
        <v>7.0987999999999997E-3</v>
      </c>
      <c r="G14" s="327"/>
    </row>
    <row r="15" spans="1:10" s="15" customFormat="1" ht="15" customHeight="1">
      <c r="A15" s="79" t="s">
        <v>89</v>
      </c>
      <c r="B15" s="349">
        <v>9.2999999999999992E-3</v>
      </c>
      <c r="C15" s="349">
        <v>1.2E-2</v>
      </c>
      <c r="D15" s="349">
        <v>0.02</v>
      </c>
      <c r="E15" s="350">
        <v>2.35E-2</v>
      </c>
      <c r="F15" s="351">
        <v>2.7E-2</v>
      </c>
      <c r="G15" s="327"/>
    </row>
    <row r="16" spans="1:10" s="15" customFormat="1" ht="15" customHeight="1">
      <c r="A16" s="341" t="s">
        <v>90</v>
      </c>
      <c r="B16" s="352">
        <v>1.6398799999999998E-2</v>
      </c>
      <c r="C16" s="352">
        <v>1.9098799999999999E-2</v>
      </c>
      <c r="D16" s="352">
        <v>2.7098799999999999E-2</v>
      </c>
      <c r="E16" s="354">
        <v>3.0598799999999999E-2</v>
      </c>
      <c r="F16" s="355">
        <v>3.4098799999999999E-2</v>
      </c>
      <c r="G16" s="327"/>
    </row>
    <row r="17" spans="1:8" s="15" customFormat="1" ht="15" customHeight="1">
      <c r="A17" s="348"/>
      <c r="B17" s="356"/>
      <c r="C17" s="356"/>
      <c r="D17" s="356"/>
      <c r="E17" s="357"/>
      <c r="F17" s="358"/>
      <c r="G17" s="327"/>
    </row>
    <row r="18" spans="1:8" s="15" customFormat="1" ht="15" customHeight="1">
      <c r="A18" s="359" t="s">
        <v>91</v>
      </c>
      <c r="B18" s="360"/>
      <c r="C18" s="360"/>
      <c r="D18" s="360"/>
      <c r="E18" s="361"/>
      <c r="F18" s="362"/>
      <c r="G18" s="327"/>
    </row>
    <row r="19" spans="1:8" s="15" customFormat="1" ht="15" customHeight="1">
      <c r="A19" s="79" t="s">
        <v>395</v>
      </c>
      <c r="B19" s="363">
        <v>278790000</v>
      </c>
      <c r="C19" s="363">
        <v>359490000</v>
      </c>
      <c r="D19" s="363">
        <v>27510000</v>
      </c>
      <c r="E19" s="363">
        <v>31180000</v>
      </c>
      <c r="F19" s="364">
        <v>18340000</v>
      </c>
      <c r="G19" s="327"/>
    </row>
    <row r="20" spans="1:8" s="15" customFormat="1" ht="15" customHeight="1">
      <c r="A20" s="78" t="s">
        <v>42</v>
      </c>
      <c r="B20" s="450">
        <v>278790000</v>
      </c>
      <c r="C20" s="450">
        <v>359490000</v>
      </c>
      <c r="D20" s="450">
        <v>27510000</v>
      </c>
      <c r="E20" s="451">
        <v>31180000</v>
      </c>
      <c r="F20" s="452">
        <v>18340000</v>
      </c>
      <c r="G20" s="327"/>
    </row>
    <row r="21" spans="1:8" s="15" customFormat="1" ht="15" customHeight="1">
      <c r="A21" s="79" t="s">
        <v>396</v>
      </c>
      <c r="B21" s="491">
        <v>1</v>
      </c>
      <c r="C21" s="491">
        <v>1</v>
      </c>
      <c r="D21" s="491">
        <v>1</v>
      </c>
      <c r="E21" s="491">
        <v>1</v>
      </c>
      <c r="F21" s="492">
        <v>1</v>
      </c>
      <c r="G21" s="327"/>
    </row>
    <row r="22" spans="1:8" s="15" customFormat="1" ht="15" customHeight="1">
      <c r="A22" s="78" t="s">
        <v>486</v>
      </c>
      <c r="B22" s="512">
        <v>0.14799999999999999</v>
      </c>
      <c r="C22" s="512">
        <v>0.14799999999999999</v>
      </c>
      <c r="D22" s="512">
        <v>0.10970000000000001</v>
      </c>
      <c r="E22" s="512">
        <v>6.6400000000000001E-2</v>
      </c>
      <c r="F22" s="512">
        <v>4.0800000000000003E-2</v>
      </c>
      <c r="G22" s="327"/>
    </row>
    <row r="23" spans="1:8" s="15" customFormat="1" ht="15" customHeight="1">
      <c r="A23" s="79" t="s">
        <v>397</v>
      </c>
      <c r="B23" s="363">
        <v>15052885.939999999</v>
      </c>
      <c r="C23" s="363">
        <v>0</v>
      </c>
      <c r="D23" s="363">
        <v>0</v>
      </c>
      <c r="E23" s="449">
        <v>0</v>
      </c>
      <c r="F23" s="449">
        <v>0</v>
      </c>
      <c r="G23" s="327"/>
    </row>
    <row r="24" spans="1:8" s="15" customFormat="1" ht="15" customHeight="1">
      <c r="A24" s="78" t="s">
        <v>37</v>
      </c>
      <c r="B24" s="450">
        <v>263737114.06</v>
      </c>
      <c r="C24" s="450">
        <v>359490000</v>
      </c>
      <c r="D24" s="450">
        <v>27510000</v>
      </c>
      <c r="E24" s="450">
        <v>31180000</v>
      </c>
      <c r="F24" s="453">
        <v>18340000</v>
      </c>
      <c r="G24" s="327"/>
    </row>
    <row r="25" spans="1:8" s="15" customFormat="1" ht="15" customHeight="1">
      <c r="A25" s="79" t="s">
        <v>398</v>
      </c>
      <c r="B25" s="491">
        <v>0.94600636342766953</v>
      </c>
      <c r="C25" s="491">
        <v>1</v>
      </c>
      <c r="D25" s="491">
        <v>1</v>
      </c>
      <c r="E25" s="491">
        <v>1</v>
      </c>
      <c r="F25" s="491">
        <v>1</v>
      </c>
      <c r="G25" s="327"/>
    </row>
    <row r="26" spans="1:8" s="15" customFormat="1" ht="15" customHeight="1">
      <c r="A26" s="78"/>
      <c r="B26" s="450"/>
      <c r="C26" s="450"/>
      <c r="D26" s="450"/>
      <c r="E26" s="450"/>
      <c r="F26" s="453"/>
      <c r="G26" s="327"/>
    </row>
    <row r="27" spans="1:8" s="15" customFormat="1" ht="15" customHeight="1">
      <c r="A27" s="79" t="s">
        <v>399</v>
      </c>
      <c r="B27" s="363">
        <v>0</v>
      </c>
      <c r="C27" s="363">
        <v>0</v>
      </c>
      <c r="D27" s="363">
        <v>0</v>
      </c>
      <c r="E27" s="363">
        <v>0</v>
      </c>
      <c r="F27" s="364">
        <v>0</v>
      </c>
      <c r="G27" s="327"/>
    </row>
    <row r="28" spans="1:8" s="15" customFormat="1" ht="15" customHeight="1">
      <c r="A28" s="454" t="s">
        <v>92</v>
      </c>
      <c r="B28" s="450">
        <v>1302655.97</v>
      </c>
      <c r="C28" s="450">
        <v>1956290.6</v>
      </c>
      <c r="D28" s="450">
        <v>212413.01</v>
      </c>
      <c r="E28" s="450">
        <v>271844.76</v>
      </c>
      <c r="F28" s="450">
        <v>178188.18</v>
      </c>
      <c r="G28" s="327"/>
    </row>
    <row r="29" spans="1:8" s="15" customFormat="1" ht="15" customHeight="1">
      <c r="A29" s="99" t="s">
        <v>93</v>
      </c>
      <c r="B29" s="363">
        <v>1302655.97</v>
      </c>
      <c r="C29" s="363">
        <v>1956290.6</v>
      </c>
      <c r="D29" s="363">
        <v>212413.01</v>
      </c>
      <c r="E29" s="363">
        <v>271844.76</v>
      </c>
      <c r="F29" s="363">
        <v>178188.18</v>
      </c>
      <c r="G29" s="327"/>
    </row>
    <row r="30" spans="1:8" s="15" customFormat="1" ht="15" customHeight="1" thickBot="1">
      <c r="A30" s="455" t="s">
        <v>400</v>
      </c>
      <c r="B30" s="456">
        <v>0</v>
      </c>
      <c r="C30" s="456">
        <v>0</v>
      </c>
      <c r="D30" s="456">
        <v>0</v>
      </c>
      <c r="E30" s="456">
        <v>0</v>
      </c>
      <c r="F30" s="456">
        <v>0</v>
      </c>
      <c r="G30" s="327"/>
    </row>
    <row r="31" spans="1:8" ht="58.5" customHeight="1">
      <c r="A31" s="568"/>
      <c r="B31" s="568"/>
      <c r="C31" s="568"/>
      <c r="D31" s="568"/>
      <c r="E31" s="568"/>
      <c r="F31" s="568"/>
      <c r="G31" s="300"/>
      <c r="H31" s="26"/>
    </row>
    <row r="32" spans="1:8">
      <c r="A32" s="568"/>
      <c r="B32" s="568"/>
      <c r="C32" s="568"/>
      <c r="D32" s="568"/>
      <c r="E32" s="568"/>
      <c r="F32" s="568"/>
      <c r="G32" s="300"/>
      <c r="H32" s="25"/>
    </row>
    <row r="33" spans="1:8">
      <c r="A33" s="568"/>
      <c r="B33" s="568"/>
      <c r="C33" s="568"/>
      <c r="D33" s="568"/>
      <c r="E33" s="568"/>
      <c r="F33" s="568"/>
      <c r="G33" s="300"/>
      <c r="H33" s="25"/>
    </row>
    <row r="34" spans="1:8">
      <c r="A34" s="568"/>
      <c r="B34" s="568"/>
      <c r="C34" s="568"/>
      <c r="D34" s="568"/>
      <c r="E34" s="568"/>
      <c r="F34" s="568"/>
      <c r="G34" s="30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view="pageBreakPreview" zoomScale="85" zoomScaleNormal="110" zoomScaleSheetLayoutView="85" zoomScalePageLayoutView="50" workbookViewId="0">
      <selection activeCell="B7" sqref="B7"/>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67"/>
      <c r="C1" s="567"/>
      <c r="D1" s="567"/>
      <c r="E1" s="567"/>
      <c r="F1" s="307"/>
      <c r="G1" s="118"/>
    </row>
    <row r="2" spans="1:9" ht="21.75" customHeight="1" thickBot="1">
      <c r="A2" s="117"/>
      <c r="B2" s="307"/>
      <c r="C2" s="307"/>
      <c r="D2" s="307"/>
      <c r="E2" s="307"/>
      <c r="F2" s="307"/>
      <c r="G2" s="118"/>
    </row>
    <row r="3" spans="1:9" s="15" customFormat="1">
      <c r="A3" s="315" t="s">
        <v>468</v>
      </c>
      <c r="B3" s="365" t="s">
        <v>407</v>
      </c>
      <c r="C3" s="325" t="s">
        <v>408</v>
      </c>
      <c r="D3" s="326" t="s">
        <v>341</v>
      </c>
      <c r="E3" s="121" t="s">
        <v>342</v>
      </c>
      <c r="F3" s="327"/>
    </row>
    <row r="4" spans="1:9" s="331" customFormat="1" ht="15" customHeight="1">
      <c r="A4" s="71" t="s">
        <v>81</v>
      </c>
      <c r="B4" s="328" t="s">
        <v>26</v>
      </c>
      <c r="C4" s="328" t="s">
        <v>26</v>
      </c>
      <c r="D4" s="328" t="s">
        <v>26</v>
      </c>
      <c r="E4" s="328" t="s">
        <v>26</v>
      </c>
      <c r="F4" s="330"/>
    </row>
    <row r="5" spans="1:9" s="336" customFormat="1" ht="15" customHeight="1">
      <c r="A5" s="79" t="s">
        <v>389</v>
      </c>
      <c r="B5" s="333" t="s">
        <v>403</v>
      </c>
      <c r="C5" s="332" t="s">
        <v>404</v>
      </c>
      <c r="D5" s="332" t="s">
        <v>405</v>
      </c>
      <c r="E5" s="333" t="s">
        <v>406</v>
      </c>
      <c r="F5" s="334"/>
      <c r="G5" s="335"/>
      <c r="H5" s="335"/>
      <c r="I5" s="335"/>
    </row>
    <row r="6" spans="1:9" s="336" customFormat="1" ht="15" customHeight="1">
      <c r="A6" s="78" t="s">
        <v>82</v>
      </c>
      <c r="B6" s="337" t="s">
        <v>401</v>
      </c>
      <c r="C6" s="337" t="s">
        <v>401</v>
      </c>
      <c r="D6" s="337" t="s">
        <v>111</v>
      </c>
      <c r="E6" s="337" t="s">
        <v>111</v>
      </c>
      <c r="F6" s="334"/>
      <c r="G6" s="335"/>
      <c r="H6" s="335"/>
      <c r="I6" s="335"/>
    </row>
    <row r="7" spans="1:9" s="336" customFormat="1">
      <c r="A7" s="79" t="s">
        <v>55</v>
      </c>
      <c r="B7" s="338">
        <v>43720</v>
      </c>
      <c r="C7" s="338">
        <v>43720</v>
      </c>
      <c r="D7" s="366" t="s">
        <v>111</v>
      </c>
      <c r="E7" s="366" t="s">
        <v>111</v>
      </c>
      <c r="F7" s="334"/>
      <c r="G7" s="335"/>
      <c r="H7" s="335"/>
      <c r="I7" s="335"/>
    </row>
    <row r="8" spans="1:9" s="344" customFormat="1" ht="15" customHeight="1">
      <c r="A8" s="341" t="s">
        <v>83</v>
      </c>
      <c r="B8" s="337" t="s">
        <v>402</v>
      </c>
      <c r="C8" s="337" t="s">
        <v>402</v>
      </c>
      <c r="D8" s="337" t="s">
        <v>111</v>
      </c>
      <c r="E8" s="337" t="s">
        <v>111</v>
      </c>
      <c r="F8" s="342"/>
      <c r="G8" s="343"/>
      <c r="H8" s="343"/>
      <c r="I8" s="343"/>
    </row>
    <row r="9" spans="1:9" s="344" customFormat="1" ht="15" customHeight="1">
      <c r="A9" s="79" t="s">
        <v>84</v>
      </c>
      <c r="B9" s="338">
        <v>56961</v>
      </c>
      <c r="C9" s="338">
        <v>56961</v>
      </c>
      <c r="D9" s="339" t="s">
        <v>111</v>
      </c>
      <c r="E9" s="339" t="s">
        <v>111</v>
      </c>
      <c r="F9" s="342"/>
      <c r="G9" s="343"/>
      <c r="H9" s="343"/>
      <c r="I9" s="343"/>
    </row>
    <row r="10" spans="1:9" s="344" customFormat="1" ht="15" customHeight="1">
      <c r="A10" s="341"/>
      <c r="B10" s="345"/>
      <c r="C10" s="345"/>
      <c r="D10" s="346"/>
      <c r="E10" s="346"/>
      <c r="F10" s="342"/>
      <c r="G10" s="343"/>
      <c r="H10" s="343"/>
      <c r="I10" s="343"/>
    </row>
    <row r="11" spans="1:9" s="344" customFormat="1" ht="15" customHeight="1">
      <c r="A11" s="348" t="s">
        <v>85</v>
      </c>
      <c r="B11" s="349"/>
      <c r="C11" s="349"/>
      <c r="D11" s="350"/>
      <c r="E11" s="350"/>
      <c r="F11" s="342"/>
      <c r="G11" s="343"/>
      <c r="H11" s="343"/>
      <c r="I11" s="343"/>
    </row>
    <row r="12" spans="1:9" s="344" customFormat="1" ht="15" customHeight="1">
      <c r="A12" s="341" t="s">
        <v>86</v>
      </c>
      <c r="B12" s="352" t="s">
        <v>511</v>
      </c>
      <c r="C12" s="352" t="s">
        <v>511</v>
      </c>
      <c r="D12" s="352" t="s">
        <v>111</v>
      </c>
      <c r="E12" s="352" t="s">
        <v>111</v>
      </c>
      <c r="F12" s="342"/>
      <c r="G12" s="343"/>
      <c r="H12" s="343"/>
      <c r="I12" s="343"/>
    </row>
    <row r="13" spans="1:9" s="15" customFormat="1" ht="15" customHeight="1">
      <c r="A13" s="79" t="s">
        <v>87</v>
      </c>
      <c r="B13" s="338">
        <v>43713</v>
      </c>
      <c r="C13" s="338">
        <v>43713</v>
      </c>
      <c r="D13" s="338" t="s">
        <v>111</v>
      </c>
      <c r="E13" s="338" t="s">
        <v>111</v>
      </c>
      <c r="F13" s="327"/>
      <c r="G13" s="16"/>
      <c r="H13" s="16"/>
      <c r="I13" s="16"/>
    </row>
    <row r="14" spans="1:9" s="15" customFormat="1" ht="15" customHeight="1">
      <c r="A14" s="341" t="s">
        <v>88</v>
      </c>
      <c r="B14" s="352">
        <v>7.0987999999999997E-3</v>
      </c>
      <c r="C14" s="352">
        <v>7.0987999999999997E-3</v>
      </c>
      <c r="D14" s="354" t="s">
        <v>111</v>
      </c>
      <c r="E14" s="354" t="s">
        <v>111</v>
      </c>
      <c r="F14" s="327"/>
    </row>
    <row r="15" spans="1:9" s="15" customFormat="1" ht="15" customHeight="1">
      <c r="A15" s="79" t="s">
        <v>89</v>
      </c>
      <c r="B15" s="349">
        <v>3.4500000000000003E-2</v>
      </c>
      <c r="C15" s="349">
        <v>3.9E-2</v>
      </c>
      <c r="D15" s="350" t="s">
        <v>111</v>
      </c>
      <c r="E15" s="350" t="s">
        <v>111</v>
      </c>
      <c r="F15" s="327"/>
    </row>
    <row r="16" spans="1:9" s="15" customFormat="1" ht="15" customHeight="1">
      <c r="A16" s="341" t="s">
        <v>90</v>
      </c>
      <c r="B16" s="352">
        <v>4.1598800000000005E-2</v>
      </c>
      <c r="C16" s="352">
        <v>4.6098800000000002E-2</v>
      </c>
      <c r="D16" s="354" t="s">
        <v>409</v>
      </c>
      <c r="E16" s="354" t="s">
        <v>409</v>
      </c>
      <c r="F16" s="327"/>
    </row>
    <row r="17" spans="1:7" s="15" customFormat="1" ht="15" customHeight="1">
      <c r="A17" s="348"/>
      <c r="B17" s="356"/>
      <c r="C17" s="356"/>
      <c r="D17" s="357"/>
      <c r="E17" s="357"/>
      <c r="F17" s="327"/>
    </row>
    <row r="18" spans="1:7" s="15" customFormat="1" ht="15" customHeight="1">
      <c r="A18" s="359" t="s">
        <v>91</v>
      </c>
      <c r="B18" s="360"/>
      <c r="C18" s="360"/>
      <c r="D18" s="361"/>
      <c r="E18" s="361"/>
      <c r="F18" s="327"/>
    </row>
    <row r="19" spans="1:7" s="15" customFormat="1" ht="15" customHeight="1">
      <c r="A19" s="79" t="s">
        <v>395</v>
      </c>
      <c r="B19" s="363">
        <v>18340000</v>
      </c>
      <c r="C19" s="363">
        <v>18340000</v>
      </c>
      <c r="D19" s="369" t="s">
        <v>111</v>
      </c>
      <c r="E19" s="367" t="s">
        <v>111</v>
      </c>
      <c r="F19" s="327"/>
    </row>
    <row r="20" spans="1:7" s="15" customFormat="1" ht="15" customHeight="1">
      <c r="A20" s="78" t="s">
        <v>42</v>
      </c>
      <c r="B20" s="450">
        <v>18340000</v>
      </c>
      <c r="C20" s="450">
        <v>18340000</v>
      </c>
      <c r="D20" s="368" t="s">
        <v>111</v>
      </c>
      <c r="E20" s="368" t="s">
        <v>111</v>
      </c>
      <c r="F20" s="327"/>
    </row>
    <row r="21" spans="1:7" s="15" customFormat="1" ht="15" customHeight="1">
      <c r="A21" s="79" t="s">
        <v>396</v>
      </c>
      <c r="B21" s="491">
        <v>1</v>
      </c>
      <c r="C21" s="491">
        <v>1</v>
      </c>
      <c r="D21" s="369" t="s">
        <v>111</v>
      </c>
      <c r="E21" s="369" t="s">
        <v>111</v>
      </c>
      <c r="F21" s="327"/>
    </row>
    <row r="22" spans="1:7" s="15" customFormat="1" ht="15" customHeight="1">
      <c r="A22" s="78" t="s">
        <v>486</v>
      </c>
      <c r="B22" s="512">
        <v>1.5299999999999999E-2</v>
      </c>
      <c r="C22" s="515" t="s">
        <v>510</v>
      </c>
      <c r="D22" s="368" t="s">
        <v>111</v>
      </c>
      <c r="E22" s="368" t="s">
        <v>111</v>
      </c>
      <c r="F22" s="327"/>
    </row>
    <row r="23" spans="1:7" s="15" customFormat="1" ht="15" customHeight="1">
      <c r="A23" s="79" t="s">
        <v>397</v>
      </c>
      <c r="B23" s="363">
        <v>0</v>
      </c>
      <c r="C23" s="363">
        <v>3725242.4414462922</v>
      </c>
      <c r="D23" s="457" t="s">
        <v>111</v>
      </c>
      <c r="E23" s="457" t="s">
        <v>111</v>
      </c>
      <c r="F23" s="327"/>
    </row>
    <row r="24" spans="1:7" s="15" customFormat="1" ht="15" customHeight="1">
      <c r="A24" s="78" t="s">
        <v>37</v>
      </c>
      <c r="B24" s="450">
        <v>18340000</v>
      </c>
      <c r="C24" s="450">
        <v>14614757.558553707</v>
      </c>
      <c r="D24" s="458" t="s">
        <v>111</v>
      </c>
      <c r="E24" s="458" t="s">
        <v>111</v>
      </c>
      <c r="F24" s="327"/>
    </row>
    <row r="25" spans="1:7" s="15" customFormat="1" ht="15" customHeight="1">
      <c r="A25" s="79" t="s">
        <v>398</v>
      </c>
      <c r="B25" s="491">
        <v>1</v>
      </c>
      <c r="C25" s="491">
        <v>0.79687881998657073</v>
      </c>
      <c r="D25" s="369" t="s">
        <v>111</v>
      </c>
      <c r="E25" s="369" t="s">
        <v>111</v>
      </c>
      <c r="F25" s="327"/>
    </row>
    <row r="26" spans="1:7" s="15" customFormat="1" ht="15" customHeight="1">
      <c r="A26" s="78"/>
      <c r="B26" s="450"/>
      <c r="C26" s="450"/>
      <c r="D26" s="458"/>
      <c r="E26" s="458"/>
      <c r="F26" s="327"/>
    </row>
    <row r="27" spans="1:7" s="15" customFormat="1" ht="15" customHeight="1">
      <c r="A27" s="79" t="s">
        <v>399</v>
      </c>
      <c r="B27" s="363">
        <v>0</v>
      </c>
      <c r="C27" s="363">
        <v>0</v>
      </c>
      <c r="D27" s="369" t="s">
        <v>111</v>
      </c>
      <c r="E27" s="369" t="s">
        <v>111</v>
      </c>
      <c r="F27" s="327"/>
    </row>
    <row r="28" spans="1:7" s="15" customFormat="1" ht="15" customHeight="1">
      <c r="A28" s="454" t="s">
        <v>92</v>
      </c>
      <c r="B28" s="450">
        <v>217380.51</v>
      </c>
      <c r="C28" s="450">
        <v>240895.91</v>
      </c>
      <c r="D28" s="458" t="s">
        <v>111</v>
      </c>
      <c r="E28" s="458" t="s">
        <v>111</v>
      </c>
      <c r="F28" s="327"/>
    </row>
    <row r="29" spans="1:7" s="15" customFormat="1" ht="15" customHeight="1">
      <c r="A29" s="99" t="s">
        <v>93</v>
      </c>
      <c r="B29" s="363">
        <v>217380.51</v>
      </c>
      <c r="C29" s="363">
        <v>240895.91</v>
      </c>
      <c r="D29" s="369" t="s">
        <v>111</v>
      </c>
      <c r="E29" s="369" t="s">
        <v>111</v>
      </c>
      <c r="F29" s="327"/>
    </row>
    <row r="30" spans="1:7" s="15" customFormat="1" ht="15" customHeight="1" thickBot="1">
      <c r="A30" s="455" t="s">
        <v>400</v>
      </c>
      <c r="B30" s="456">
        <v>0</v>
      </c>
      <c r="C30" s="456">
        <v>0</v>
      </c>
      <c r="D30" s="459" t="s">
        <v>111</v>
      </c>
      <c r="E30" s="459" t="s">
        <v>111</v>
      </c>
      <c r="F30" s="327"/>
    </row>
    <row r="31" spans="1:7" ht="58.5" customHeight="1">
      <c r="A31" s="568" t="s">
        <v>410</v>
      </c>
      <c r="B31" s="568"/>
      <c r="C31" s="568"/>
      <c r="D31" s="568"/>
      <c r="E31" s="568"/>
      <c r="F31" s="308"/>
      <c r="G31" s="26"/>
    </row>
    <row r="32" spans="1:7">
      <c r="A32" s="568"/>
      <c r="B32" s="568"/>
      <c r="C32" s="568"/>
      <c r="D32" s="568"/>
      <c r="E32" s="568"/>
      <c r="F32" s="308"/>
      <c r="G32" s="25"/>
    </row>
    <row r="33" spans="1:7">
      <c r="A33" s="568"/>
      <c r="B33" s="568"/>
      <c r="C33" s="568"/>
      <c r="D33" s="568"/>
      <c r="E33" s="568"/>
      <c r="F33" s="308"/>
      <c r="G33" s="25"/>
    </row>
    <row r="34" spans="1:7">
      <c r="A34" s="568"/>
      <c r="B34" s="568"/>
      <c r="C34" s="568"/>
      <c r="D34" s="568"/>
      <c r="E34" s="568"/>
      <c r="F34" s="308"/>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topLeftCell="A2" zoomScale="85" zoomScaleNormal="100" zoomScaleSheetLayoutView="85" zoomScalePageLayoutView="50" workbookViewId="0">
      <selection activeCell="N27" sqref="N27"/>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70" t="s">
        <v>469</v>
      </c>
      <c r="B3" s="120"/>
      <c r="C3" s="121" t="s">
        <v>94</v>
      </c>
      <c r="D3" s="121" t="s">
        <v>95</v>
      </c>
      <c r="E3" s="121" t="s">
        <v>96</v>
      </c>
      <c r="F3" s="122" t="s">
        <v>97</v>
      </c>
    </row>
    <row r="4" spans="1:6" s="27" customFormat="1" ht="15" customHeight="1">
      <c r="A4" s="573" t="s">
        <v>411</v>
      </c>
      <c r="B4" s="574"/>
      <c r="C4" s="123">
        <v>0</v>
      </c>
      <c r="D4" s="123">
        <v>0</v>
      </c>
      <c r="E4" s="123">
        <v>0</v>
      </c>
      <c r="F4" s="130">
        <v>0</v>
      </c>
    </row>
    <row r="5" spans="1:6" s="27" customFormat="1" ht="15" customHeight="1">
      <c r="A5" s="575" t="s">
        <v>412</v>
      </c>
      <c r="B5" s="576"/>
      <c r="C5" s="39">
        <v>0</v>
      </c>
      <c r="D5" s="39">
        <v>0</v>
      </c>
      <c r="E5" s="39">
        <v>0</v>
      </c>
      <c r="F5" s="124">
        <v>0</v>
      </c>
    </row>
    <row r="6" spans="1:6" s="27" customFormat="1" ht="15" customHeight="1">
      <c r="A6" s="571" t="s">
        <v>413</v>
      </c>
      <c r="B6" s="572"/>
      <c r="C6" s="267">
        <v>0</v>
      </c>
      <c r="D6" s="267">
        <v>0</v>
      </c>
      <c r="E6" s="267">
        <v>0</v>
      </c>
      <c r="F6" s="130">
        <v>0</v>
      </c>
    </row>
    <row r="7" spans="1:6" s="27" customFormat="1" ht="15" customHeight="1">
      <c r="A7" s="575" t="s">
        <v>414</v>
      </c>
      <c r="B7" s="576"/>
      <c r="C7" s="39">
        <v>0</v>
      </c>
      <c r="D7" s="39">
        <v>0</v>
      </c>
      <c r="E7" s="39">
        <v>0</v>
      </c>
      <c r="F7" s="124">
        <v>0</v>
      </c>
    </row>
    <row r="8" spans="1:6" s="27" customFormat="1" ht="15" customHeight="1" thickBot="1">
      <c r="A8" s="579" t="s">
        <v>415</v>
      </c>
      <c r="B8" s="580"/>
      <c r="C8" s="371">
        <v>0</v>
      </c>
      <c r="D8" s="371">
        <v>0</v>
      </c>
      <c r="E8" s="371">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77" t="s">
        <v>99</v>
      </c>
      <c r="B12" s="578"/>
      <c r="C12" s="129">
        <v>0</v>
      </c>
      <c r="D12" s="39"/>
      <c r="E12" s="37"/>
    </row>
    <row r="13" spans="1:6" s="27" customFormat="1" ht="15" customHeight="1">
      <c r="A13" s="571" t="s">
        <v>100</v>
      </c>
      <c r="B13" s="572"/>
      <c r="C13" s="130">
        <v>8971319.0900000017</v>
      </c>
      <c r="D13" s="21"/>
    </row>
    <row r="14" spans="1:6" s="27" customFormat="1" ht="15" customHeight="1">
      <c r="A14" s="575" t="s">
        <v>101</v>
      </c>
      <c r="B14" s="576"/>
      <c r="C14" s="124">
        <v>8971319.0900000017</v>
      </c>
      <c r="D14" s="21"/>
    </row>
    <row r="15" spans="1:6" s="27" customFormat="1" ht="15" customHeight="1" thickBot="1">
      <c r="A15" s="579" t="s">
        <v>102</v>
      </c>
      <c r="B15" s="580"/>
      <c r="C15" s="125">
        <v>0</v>
      </c>
      <c r="D15" s="21"/>
    </row>
    <row r="16" spans="1:6" s="21" customFormat="1" ht="15" customHeight="1">
      <c r="A16" s="309"/>
      <c r="B16" s="309"/>
      <c r="C16" s="39"/>
      <c r="E16" s="37"/>
    </row>
    <row r="17" spans="1:9" s="21" customFormat="1" ht="15" customHeight="1" thickBot="1">
      <c r="A17" s="309"/>
      <c r="B17" s="309"/>
      <c r="C17" s="39"/>
      <c r="E17" s="37"/>
    </row>
    <row r="18" spans="1:9" s="27" customFormat="1" ht="15" customHeight="1">
      <c r="A18" s="119" t="s">
        <v>103</v>
      </c>
      <c r="B18" s="127"/>
      <c r="C18" s="128"/>
      <c r="D18" s="21"/>
      <c r="E18" s="45"/>
    </row>
    <row r="19" spans="1:9" s="27" customFormat="1" ht="15" customHeight="1">
      <c r="A19" s="573" t="s">
        <v>99</v>
      </c>
      <c r="B19" s="574"/>
      <c r="C19" s="131">
        <v>0</v>
      </c>
      <c r="D19" s="21"/>
      <c r="E19" s="45"/>
    </row>
    <row r="20" spans="1:9" s="27" customFormat="1" ht="15" customHeight="1">
      <c r="A20" s="575" t="s">
        <v>100</v>
      </c>
      <c r="B20" s="576"/>
      <c r="C20" s="132">
        <v>15052885.939999999</v>
      </c>
      <c r="D20" s="48"/>
      <c r="E20" s="45"/>
    </row>
    <row r="21" spans="1:9" s="27" customFormat="1" ht="15" customHeight="1">
      <c r="A21" s="571" t="s">
        <v>101</v>
      </c>
      <c r="B21" s="572"/>
      <c r="C21" s="133">
        <v>15052885.939999999</v>
      </c>
      <c r="D21" s="48"/>
      <c r="E21" s="39"/>
    </row>
    <row r="22" spans="1:9" s="27" customFormat="1" ht="15.75" customHeight="1" thickBot="1">
      <c r="A22" s="569" t="s">
        <v>102</v>
      </c>
      <c r="B22" s="570"/>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H31" sqref="H31"/>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315" t="s">
        <v>470</v>
      </c>
      <c r="B3" s="314"/>
      <c r="C3" s="121" t="s">
        <v>94</v>
      </c>
      <c r="D3" s="122" t="s">
        <v>97</v>
      </c>
      <c r="E3" s="33"/>
    </row>
    <row r="4" spans="1:5" s="16" customFormat="1">
      <c r="A4" s="482" t="s">
        <v>314</v>
      </c>
      <c r="B4" s="483"/>
      <c r="C4" s="191">
        <v>0</v>
      </c>
      <c r="D4" s="135">
        <v>23586778.449999999</v>
      </c>
      <c r="E4" s="33"/>
    </row>
    <row r="5" spans="1:5" s="16" customFormat="1">
      <c r="A5" s="484" t="s">
        <v>315</v>
      </c>
      <c r="B5" s="291"/>
      <c r="C5" s="136">
        <v>0</v>
      </c>
      <c r="D5" s="137">
        <v>300</v>
      </c>
      <c r="E5" s="33"/>
    </row>
    <row r="6" spans="1:5" s="16" customFormat="1">
      <c r="A6" s="485" t="s">
        <v>316</v>
      </c>
      <c r="B6" s="63"/>
      <c r="C6" s="36">
        <v>1017900</v>
      </c>
      <c r="D6" s="124">
        <v>1017900</v>
      </c>
      <c r="E6" s="33"/>
    </row>
    <row r="7" spans="1:5" s="16" customFormat="1" ht="15.75" thickBot="1">
      <c r="A7" s="486" t="s">
        <v>484</v>
      </c>
      <c r="B7" s="487"/>
      <c r="C7" s="488">
        <v>9986850</v>
      </c>
      <c r="D7" s="125">
        <v>9986850</v>
      </c>
      <c r="E7" s="33"/>
    </row>
    <row r="8" spans="1:5" s="16" customFormat="1" ht="15.75" thickBot="1">
      <c r="A8" s="309"/>
      <c r="B8" s="138"/>
      <c r="C8" s="18"/>
      <c r="D8" s="21"/>
      <c r="E8" s="33"/>
    </row>
    <row r="9" spans="1:5" s="142" customFormat="1" ht="15.75" thickBot="1">
      <c r="A9" s="139" t="s">
        <v>416</v>
      </c>
      <c r="B9" s="140"/>
      <c r="C9" s="141"/>
      <c r="D9" s="460"/>
      <c r="E9" s="460"/>
    </row>
    <row r="10" spans="1:5" s="16" customFormat="1">
      <c r="A10" s="583" t="s">
        <v>104</v>
      </c>
      <c r="B10" s="584"/>
      <c r="C10" s="124">
        <v>0</v>
      </c>
      <c r="D10" s="589"/>
      <c r="E10" s="461"/>
    </row>
    <row r="11" spans="1:5" s="16" customFormat="1">
      <c r="A11" s="585" t="s">
        <v>42</v>
      </c>
      <c r="B11" s="586"/>
      <c r="C11" s="130">
        <v>1017900</v>
      </c>
      <c r="D11" s="589"/>
      <c r="E11" s="461"/>
    </row>
    <row r="12" spans="1:5" s="16" customFormat="1">
      <c r="A12" s="583" t="s">
        <v>35</v>
      </c>
      <c r="B12" s="584"/>
      <c r="C12" s="124">
        <v>0</v>
      </c>
      <c r="D12" s="589"/>
      <c r="E12" s="461"/>
    </row>
    <row r="13" spans="1:5" s="16" customFormat="1">
      <c r="A13" s="585" t="s">
        <v>36</v>
      </c>
      <c r="B13" s="586"/>
      <c r="C13" s="130">
        <v>0</v>
      </c>
      <c r="D13" s="589"/>
      <c r="E13" s="461"/>
    </row>
    <row r="14" spans="1:5" s="16" customFormat="1" ht="15.75" thickBot="1">
      <c r="A14" s="587" t="s">
        <v>37</v>
      </c>
      <c r="B14" s="588"/>
      <c r="C14" s="124">
        <v>1017900</v>
      </c>
      <c r="D14" s="589"/>
      <c r="E14" s="461"/>
    </row>
    <row r="15" spans="1:5" s="16" customFormat="1" ht="15.75" thickBot="1">
      <c r="A15" s="581" t="s">
        <v>417</v>
      </c>
      <c r="B15" s="582"/>
      <c r="C15" s="518">
        <v>1017900</v>
      </c>
      <c r="D15" s="461"/>
      <c r="E15" s="461"/>
    </row>
    <row r="16" spans="1:5" s="16" customFormat="1" ht="85.5" customHeight="1" thickBot="1">
      <c r="A16" s="372"/>
      <c r="B16" s="373" t="s">
        <v>418</v>
      </c>
      <c r="C16" s="374"/>
      <c r="D16" s="462"/>
      <c r="E16" s="461"/>
    </row>
    <row r="17" spans="1:9" s="16" customFormat="1" ht="15.75" thickBot="1">
      <c r="A17" s="27"/>
      <c r="B17" s="18"/>
      <c r="C17" s="18"/>
      <c r="D17" s="461"/>
      <c r="E17" s="461"/>
    </row>
    <row r="18" spans="1:9" s="16" customFormat="1" ht="15.75" thickBot="1">
      <c r="A18" s="139" t="s">
        <v>419</v>
      </c>
      <c r="B18" s="140"/>
      <c r="C18" s="141"/>
      <c r="D18" s="461"/>
      <c r="E18" s="461"/>
    </row>
    <row r="19" spans="1:9" s="16" customFormat="1">
      <c r="A19" s="583" t="s">
        <v>104</v>
      </c>
      <c r="B19" s="584"/>
      <c r="C19" s="124">
        <v>0</v>
      </c>
      <c r="D19" s="461"/>
      <c r="E19" s="461"/>
    </row>
    <row r="20" spans="1:9" s="16" customFormat="1">
      <c r="A20" s="585" t="s">
        <v>42</v>
      </c>
      <c r="B20" s="586"/>
      <c r="C20" s="130">
        <v>9986850</v>
      </c>
      <c r="D20" s="461"/>
      <c r="E20" s="461"/>
    </row>
    <row r="21" spans="1:9" s="16" customFormat="1">
      <c r="A21" s="583" t="s">
        <v>35</v>
      </c>
      <c r="B21" s="584"/>
      <c r="C21" s="124">
        <v>0</v>
      </c>
      <c r="D21" s="461"/>
      <c r="E21" s="461"/>
    </row>
    <row r="22" spans="1:9" s="16" customFormat="1">
      <c r="A22" s="585" t="s">
        <v>36</v>
      </c>
      <c r="B22" s="586"/>
      <c r="C22" s="130">
        <v>0</v>
      </c>
      <c r="D22" s="461"/>
      <c r="E22" s="461"/>
    </row>
    <row r="23" spans="1:9" s="16" customFormat="1" ht="15.75" thickBot="1">
      <c r="A23" s="587" t="s">
        <v>37</v>
      </c>
      <c r="B23" s="588"/>
      <c r="C23" s="124">
        <v>9986850</v>
      </c>
      <c r="D23" s="461"/>
      <c r="E23" s="461"/>
    </row>
    <row r="24" spans="1:9" s="16" customFormat="1" ht="15.75" thickBot="1">
      <c r="A24" s="581" t="s">
        <v>420</v>
      </c>
      <c r="B24" s="582"/>
      <c r="C24" s="518">
        <v>9986850</v>
      </c>
      <c r="D24" s="464"/>
      <c r="E24" s="461"/>
      <c r="F24" s="448"/>
    </row>
    <row r="25" spans="1:9" s="16" customFormat="1" ht="83.25" customHeight="1" thickBot="1">
      <c r="A25" s="375"/>
      <c r="B25" s="376" t="s">
        <v>421</v>
      </c>
      <c r="C25" s="377"/>
      <c r="D25" s="463"/>
      <c r="E25" s="461"/>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D10:D14"/>
    <mergeCell ref="A14:B14"/>
    <mergeCell ref="A15:B15"/>
    <mergeCell ref="A10:B10"/>
    <mergeCell ref="A11:B11"/>
    <mergeCell ref="A12:B12"/>
    <mergeCell ref="A13:B13"/>
    <mergeCell ref="A24:B24"/>
    <mergeCell ref="A19:B19"/>
    <mergeCell ref="A20:B20"/>
    <mergeCell ref="A21:B21"/>
    <mergeCell ref="A22:B22"/>
    <mergeCell ref="A23:B2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amit22.kumar@hsbc.com</cp:lastModifiedBy>
  <cp:lastPrinted>2019-09-05T11:24:49Z</cp:lastPrinted>
  <dcterms:created xsi:type="dcterms:W3CDTF">2018-02-17T14:28:01Z</dcterms:created>
  <dcterms:modified xsi:type="dcterms:W3CDTF">2019-09-10T09:56:56Z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